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5" yWindow="285" windowWidth="15720" windowHeight="12510" activeTab="1"/>
  </bookViews>
  <sheets>
    <sheet name="ARANY" sheetId="2" r:id="rId1"/>
    <sheet name="PAZONYI-1.ütem" sheetId="3" r:id="rId2"/>
    <sheet name="PAZONYI-távlati" sheetId="6" r:id="rId3"/>
    <sheet name="BUJTOSI-1.ütem" sheetId="4" r:id="rId4"/>
    <sheet name="BUJTOSI-távlati" sheetId="7" r:id="rId5"/>
  </sheets>
  <definedNames>
    <definedName name="_xlnm.Print_Titles" localSheetId="0">ARANY!$1:$3</definedName>
    <definedName name="_xlnm.Print_Titles" localSheetId="3">'BUJTOSI-1.ütem'!$1:$3</definedName>
    <definedName name="_xlnm.Print_Titles" localSheetId="1">'PAZONYI-1.ütem'!$1:$3</definedName>
    <definedName name="_xlnm.Print_Area" localSheetId="0">ARANY!$A$1:$F$106</definedName>
    <definedName name="_xlnm.Print_Area" localSheetId="3">'BUJTOSI-1.ütem'!$A$1:$E$96</definedName>
    <definedName name="_xlnm.Print_Area" localSheetId="1">'PAZONYI-1.ütem'!$A$1:$F$98</definedName>
  </definedNames>
  <calcPr calcId="145621"/>
</workbook>
</file>

<file path=xl/calcChain.xml><?xml version="1.0" encoding="utf-8"?>
<calcChain xmlns="http://schemas.openxmlformats.org/spreadsheetml/2006/main">
  <c r="D12" i="6" l="1"/>
  <c r="D87" i="3"/>
  <c r="D77" i="3"/>
  <c r="D37" i="3"/>
  <c r="D23" i="3"/>
  <c r="D9" i="3"/>
  <c r="D39" i="3" l="1"/>
  <c r="D14" i="2"/>
  <c r="D6" i="2"/>
  <c r="D16" i="7"/>
  <c r="D63" i="4" l="1"/>
  <c r="D50" i="4"/>
  <c r="D28" i="4"/>
  <c r="D9" i="4"/>
  <c r="D94" i="2"/>
  <c r="D60" i="2"/>
  <c r="D40" i="2"/>
  <c r="D85" i="4"/>
  <c r="D65" i="4" l="1"/>
  <c r="D96" i="2"/>
</calcChain>
</file>

<file path=xl/sharedStrings.xml><?xml version="1.0" encoding="utf-8"?>
<sst xmlns="http://schemas.openxmlformats.org/spreadsheetml/2006/main" count="977" uniqueCount="307">
  <si>
    <t>V</t>
  </si>
  <si>
    <t>VI</t>
  </si>
  <si>
    <t>III</t>
  </si>
  <si>
    <t>IV</t>
  </si>
  <si>
    <t>SOR-SZÁM</t>
  </si>
  <si>
    <t>LATIN NÉV</t>
  </si>
  <si>
    <t>MIN. MÉRET (cm)</t>
  </si>
  <si>
    <t>MENNY. (db)</t>
  </si>
  <si>
    <t>ÚJ DÍSZFÁK</t>
  </si>
  <si>
    <t>A</t>
  </si>
  <si>
    <t>LAUROCERASUS OFFICINALIS 'ZÖLD SZŐNYEG'</t>
  </si>
  <si>
    <t>EUONYMUS FORTUNEI 'EMERALD GOLD'</t>
  </si>
  <si>
    <t>EUONYMUS FORTUNEI 'EMERALD GAIETY'</t>
  </si>
  <si>
    <t>LONICERA NITIDA 'ELEGANT'</t>
  </si>
  <si>
    <t>a</t>
  </si>
  <si>
    <t>b</t>
  </si>
  <si>
    <t>c</t>
  </si>
  <si>
    <t>d</t>
  </si>
  <si>
    <t>BERBERIS CANDIDULA</t>
  </si>
  <si>
    <t>BERBERIS FRIKARTII</t>
  </si>
  <si>
    <t>JASMINUM NUDIFLORUM</t>
  </si>
  <si>
    <t>SPIRAEA CINEREA 'GREFSHEIM'</t>
  </si>
  <si>
    <t>SYMPHORICARPOS DOORENBOSII 'WHITE HEDGE'</t>
  </si>
  <si>
    <t>SYMPHORICARPOS DOORENBOSII 'MAGIC BERRY'</t>
  </si>
  <si>
    <t>LIGUSTRUM OVALIFOLIUM</t>
  </si>
  <si>
    <t>SPIRAEA x VANHOUTTEI</t>
  </si>
  <si>
    <t>SPIRAEA NIPPONICA 'SNOWMOUND'</t>
  </si>
  <si>
    <t>VIBURNUM x BURKWOODII</t>
  </si>
  <si>
    <t>VIBURNUM 'PRAGENSE'</t>
  </si>
  <si>
    <t>HIBISCUS SYRIACUS ’LADY STANLEY’</t>
  </si>
  <si>
    <t>HIBISCUS SYRIACUS ’BLUE BIRD’</t>
  </si>
  <si>
    <t>HIBISCUS SYRIACUS ’WOOD BRIDGE'</t>
  </si>
  <si>
    <t>HIBISCUS SYRIACUS ’JEANNE D'ARC'</t>
  </si>
  <si>
    <t>CORNUS ALBA 'KESSELRINGII'</t>
  </si>
  <si>
    <t>CORNUS ALBA 'SIBIRICA'</t>
  </si>
  <si>
    <t>CORNUS ALBA 'WESTON BIRT'</t>
  </si>
  <si>
    <t>CORNUS STOLONIFERA 'FLAVIRAMEA'</t>
  </si>
  <si>
    <t>CORNUS SANGUINEA 'VIRIDISSIMA'</t>
  </si>
  <si>
    <t>PYRACANTHA COCCINEA 'MOHAWE'</t>
  </si>
  <si>
    <t>LAUROCERASUS OFFICINALIS 'SCHIPKAENSIS'</t>
  </si>
  <si>
    <t>LAUROCERASUS OFFICINALIS 'OTTO LUYKEN'</t>
  </si>
  <si>
    <t>FORSYTHIA x INTERMEDIA</t>
  </si>
  <si>
    <t>BERBERIS x OTTAWENSIS 'SUPERBA'</t>
  </si>
  <si>
    <t>COTONEASTER SALICIFOLIUS</t>
  </si>
  <si>
    <t>PHILADELPHUS CORONARIUS</t>
  </si>
  <si>
    <t>HYPERICUM HOOKERIANUM</t>
  </si>
  <si>
    <t>RIBES ALPINUM 'SCHMIDT'</t>
  </si>
  <si>
    <t>POTENTILLA FRUTICOSA 'JACKMAN'</t>
  </si>
  <si>
    <t>LONICERA x XYLOSTEUM 'CLAVEY'S DWARF'</t>
  </si>
  <si>
    <t>BERBERIS JULIANAE</t>
  </si>
  <si>
    <t>SÖVÉNYCSERJÉK KÖZÉPSŐ ZÖLDSÁVBA</t>
  </si>
  <si>
    <t>HYPERICUM CALYCINUM</t>
  </si>
  <si>
    <t>COTONEASTER DAMMERI 'SKOGHOLM'</t>
  </si>
  <si>
    <t>COTONEASTER SALICIFOLIUS 'HERBSTFEUER'</t>
  </si>
  <si>
    <t>SYMPHORICARPOS x CHENAULTII 'HANCOCK'</t>
  </si>
  <si>
    <t>MAHONIA REPENS</t>
  </si>
  <si>
    <t>PYRACANTHA COCCINEA 'KASAN'</t>
  </si>
  <si>
    <t>PYRACANTHA COCCINEA 'GOLDEN CHARMER'</t>
  </si>
  <si>
    <t>AMYGDALUS NANA 'KATI'</t>
  </si>
  <si>
    <t>r</t>
  </si>
  <si>
    <t>COTONEASTER HORISONTALIS</t>
  </si>
  <si>
    <t>COTONEASTER MICROPHYLLUS V. THYMIFOLIUS</t>
  </si>
  <si>
    <t>LONICERA PILEATA</t>
  </si>
  <si>
    <t>s</t>
  </si>
  <si>
    <t>BERBERIS THUNBERGII 'ATROPURPUREA NANA'</t>
  </si>
  <si>
    <t>BERBERIS VERRUCULOSA</t>
  </si>
  <si>
    <t>POTENTILLA FRUTICOSA 'GOLDFINGER'</t>
  </si>
  <si>
    <t>POTENTILLA FRUTICOSA ’ELISABETH’</t>
  </si>
  <si>
    <t>POTENTILLA FRUTICOSA V. MANDSCHURICA</t>
  </si>
  <si>
    <t>f</t>
  </si>
  <si>
    <t>SPIRAEA x BUMALDA 'FROEBELLII'</t>
  </si>
  <si>
    <t>SPIRAEA x BUMALDA 'ANTONY WATERER'</t>
  </si>
  <si>
    <t>SPIRAEA JAPONICA 'LITTLE PRINCESS'</t>
  </si>
  <si>
    <t>HYPERICUM PATULUM</t>
  </si>
  <si>
    <t>HYPERICUM x MOSERIANUM</t>
  </si>
  <si>
    <t>SANTOLINA PINNATA</t>
  </si>
  <si>
    <t>SANTOLINA CHAMAECYPARISSUS</t>
  </si>
  <si>
    <t>LAVANDULA ANGUSTIFOLIA</t>
  </si>
  <si>
    <t>SALVIA OFFICINALIS ’PURPURASCENS’</t>
  </si>
  <si>
    <t>BUDDLEIA DAVIDII 'ROYAL RED'</t>
  </si>
  <si>
    <t>BUDDLEIA DAVIDII 'EMPIRE BLUE'</t>
  </si>
  <si>
    <t>BUDDLEIA DAVIDII 'ILE DE FRANCE'</t>
  </si>
  <si>
    <t>BUDDLEIA DAVIDII 'WHITE PROFUSION'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</si>
  <si>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</si>
  <si>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</si>
  <si>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</si>
  <si>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</si>
  <si>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</si>
  <si>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</si>
  <si>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</si>
  <si>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</si>
  <si>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</si>
  <si>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</si>
  <si>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</si>
  <si>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</si>
  <si>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t</t>
  </si>
  <si>
    <t>u</t>
  </si>
  <si>
    <t>ö</t>
  </si>
  <si>
    <t>ü</t>
  </si>
  <si>
    <t>v</t>
  </si>
  <si>
    <t>w</t>
  </si>
  <si>
    <t>x</t>
  </si>
  <si>
    <t>y</t>
  </si>
  <si>
    <t xml:space="preserve">                 JELMAGYARÁZAT</t>
  </si>
  <si>
    <t>SF</t>
  </si>
  <si>
    <t>sorfa</t>
  </si>
  <si>
    <t>PF</t>
  </si>
  <si>
    <t>parkfa</t>
  </si>
  <si>
    <t>BF</t>
  </si>
  <si>
    <t>bokorfa</t>
  </si>
  <si>
    <t>K</t>
  </si>
  <si>
    <t>konténeres</t>
  </si>
  <si>
    <t>FL</t>
  </si>
  <si>
    <t>földlabdás</t>
  </si>
  <si>
    <t>TØ: 8</t>
  </si>
  <si>
    <t>fa törzsátmérője cm-ben, 1 m magasan mérve</t>
  </si>
  <si>
    <t>Ø: 30</t>
  </si>
  <si>
    <t>növényátmérő cm-ben, vízszintesen mérve</t>
  </si>
  <si>
    <t>M: 150</t>
  </si>
  <si>
    <t>növénymagasság cm-ben</t>
  </si>
  <si>
    <t>SF, K, TØ: 6</t>
  </si>
  <si>
    <t>M: 60</t>
  </si>
  <si>
    <t>M: 30</t>
  </si>
  <si>
    <t>JELMAGYARÁZAT</t>
  </si>
  <si>
    <t>ÖSSZESEN</t>
  </si>
  <si>
    <t>ALACSONY FEDŐCSERJÉK</t>
  </si>
  <si>
    <t>TALAJTAKARÓK</t>
  </si>
  <si>
    <t>FEDŐCSERJÉK KÜLSŐ ZÖLDSÁVOKBA</t>
  </si>
  <si>
    <t>B</t>
  </si>
  <si>
    <t>PRUNUS x EMINENS 'UMBRACULIFERA'</t>
  </si>
  <si>
    <t>CRATAEGUS MONOGYNA 'STRICTA'</t>
  </si>
  <si>
    <t>TILIA TOMENTOSA 'SZELESTE'</t>
  </si>
  <si>
    <t>C</t>
  </si>
  <si>
    <t>PF, K, TØ: 6</t>
  </si>
  <si>
    <t>JASMINUM HUMILE</t>
  </si>
  <si>
    <t>JASMINUM FRUTICANS</t>
  </si>
  <si>
    <t>PYRACANTHA COCCINEA 'ORANGE GLOW'</t>
  </si>
  <si>
    <t>DEUTIA SCABRA 'PLENA'</t>
  </si>
  <si>
    <t>PHILADELPHUS VIRGINALIS 'VIRGINAL'</t>
  </si>
  <si>
    <t>TAXUS BACCATA 'FASTIGIATA'</t>
  </si>
  <si>
    <t>0,6/m</t>
  </si>
  <si>
    <t>0,8/m</t>
  </si>
  <si>
    <t>DEUTZIA SCABRA 'PLENA'</t>
  </si>
  <si>
    <t>PHOTINIA FRASERI 'LITTLE RED ROBIN'</t>
  </si>
  <si>
    <t>KOLKWITZIA AMABILIS</t>
  </si>
  <si>
    <t>WEIGELA FLORIDA 'BRISTOL RUBY'</t>
  </si>
  <si>
    <t>D</t>
  </si>
  <si>
    <t>E</t>
  </si>
  <si>
    <t>1,5/m</t>
  </si>
  <si>
    <t>SYMPHORICARPOS CHENAULTII 'HANCOCK'</t>
  </si>
  <si>
    <t>BUDDLEIA DAVIDII 'FASCINATION'</t>
  </si>
  <si>
    <t>0,7/m</t>
  </si>
  <si>
    <t>1/m2</t>
  </si>
  <si>
    <t>1,2/m</t>
  </si>
  <si>
    <t>0,5/m2</t>
  </si>
  <si>
    <t>VIBURNUM OPULUS 'ROSEUM'</t>
  </si>
  <si>
    <t>RIBES SANGUINEUM</t>
  </si>
  <si>
    <t>MAHONIA AQUIFOLIUM</t>
  </si>
  <si>
    <t>ÜLTETÉSI SŰRŰSÉG</t>
  </si>
  <si>
    <t>1,0/m</t>
  </si>
  <si>
    <t>1,3/m</t>
  </si>
  <si>
    <t>1,4/m</t>
  </si>
  <si>
    <t>4,0 m-enként</t>
  </si>
  <si>
    <t>1,0/m2</t>
  </si>
  <si>
    <t>2,0/m2</t>
  </si>
  <si>
    <t>3,0/m2</t>
  </si>
  <si>
    <t>2,5/m2</t>
  </si>
  <si>
    <t>1,5/m2</t>
  </si>
  <si>
    <t>0,7/m2</t>
  </si>
  <si>
    <t>COTONEASTER DAMMERI VAR. RADICANS</t>
  </si>
  <si>
    <t>4,0/m2</t>
  </si>
  <si>
    <t>5,0/m2</t>
  </si>
  <si>
    <t>FENNTARTÁSI MAGASSÁG</t>
  </si>
  <si>
    <t>0,4-1,0 m</t>
  </si>
  <si>
    <t>1,0-1,5 m</t>
  </si>
  <si>
    <t>1,5-2,0 m</t>
  </si>
  <si>
    <t>KERRIA JAPONICA 'PLENIFLORA'</t>
  </si>
  <si>
    <t>SÖVÉNY JELLEGŰ CSERJÉK</t>
  </si>
  <si>
    <t>z</t>
  </si>
  <si>
    <t>zs</t>
  </si>
  <si>
    <t>cs</t>
  </si>
  <si>
    <t>dz</t>
  </si>
  <si>
    <t>sz</t>
  </si>
  <si>
    <t>HEDERA HELIX + H.H. 'GOLDHEART'</t>
  </si>
  <si>
    <t>8 m-enként</t>
  </si>
  <si>
    <t>4 m-enként</t>
  </si>
  <si>
    <t>6 m-enként</t>
  </si>
  <si>
    <t>EUNYMUS FORTUNEI VAR. RADICANS</t>
  </si>
  <si>
    <t>6,0/m2</t>
  </si>
  <si>
    <t>0,1-0,2 m</t>
  </si>
  <si>
    <t>VINCA MINOR+V.M.'ATROPURP.'+V.M.'G.JEKILL'</t>
  </si>
  <si>
    <t>VINCA MAJOR 'AUREOVARIEGATA'</t>
  </si>
  <si>
    <t>EUONYMUS FORTUNEI VAR. VEGETUS</t>
  </si>
  <si>
    <t>I</t>
  </si>
  <si>
    <t>II</t>
  </si>
  <si>
    <t>DEUTZIA SP.</t>
  </si>
  <si>
    <t>MEGLÉVŐ!</t>
  </si>
  <si>
    <t>VIBURNUM LANTANA</t>
  </si>
  <si>
    <t>PYRACANTHA COCCINEA 'ORANGE CHARMER'</t>
  </si>
  <si>
    <t>M: 100</t>
  </si>
  <si>
    <t>LABURNUM ANAGYROIDES</t>
  </si>
  <si>
    <t>M: 120</t>
  </si>
  <si>
    <t>SZOLITER CSERJÉK</t>
  </si>
  <si>
    <t>SZOLITEREK</t>
  </si>
  <si>
    <t>Vb</t>
  </si>
  <si>
    <t>VERBASCUM BOMBYCIFERUM</t>
  </si>
  <si>
    <t>PEROVSKIA ABROTANOIDES</t>
  </si>
  <si>
    <t>St</t>
  </si>
  <si>
    <t>STIPA CALAMAGROSTIS 'ALGAU'</t>
  </si>
  <si>
    <t>CSOPORTOK</t>
  </si>
  <si>
    <t>PENNISETUM ORIENTALE</t>
  </si>
  <si>
    <t>SEDUM TELEPHIUM 'HERBSTFEUER'</t>
  </si>
  <si>
    <t>PHLOMIS RUSSELLIANA</t>
  </si>
  <si>
    <t>ACHILLEA FILIPENDULINA 'CORONATION GOLD'</t>
  </si>
  <si>
    <t>EUPHORBIA POLYCROMA</t>
  </si>
  <si>
    <t>GERANIUM RENDARDII</t>
  </si>
  <si>
    <t>NEPETA x FAASSENII</t>
  </si>
  <si>
    <t>SALVIA NEMOROSA 'CARADONNA'</t>
  </si>
  <si>
    <t>Pr</t>
  </si>
  <si>
    <t>Af</t>
  </si>
  <si>
    <t>Po</t>
  </si>
  <si>
    <t>Ep</t>
  </si>
  <si>
    <t>Gr</t>
  </si>
  <si>
    <t>Nf</t>
  </si>
  <si>
    <t>Sn</t>
  </si>
  <si>
    <t>Sc</t>
  </si>
  <si>
    <t>Pa</t>
  </si>
  <si>
    <t>DIERVILLA SESSILIFOLIA</t>
  </si>
  <si>
    <t>KNAUTIA MACEDONICA</t>
  </si>
  <si>
    <t>ASTER AGERATOIDES 'ASRAN'</t>
  </si>
  <si>
    <t>NEPETA x FAASSENII 'SIX HILLS GIANT'</t>
  </si>
  <si>
    <t>VERBENA BONARIENSIS</t>
  </si>
  <si>
    <t>STIPA TENUIFOLIA</t>
  </si>
  <si>
    <t>KLASSZIKUS KIÜLTETÉS (SÁVOKBA)</t>
  </si>
  <si>
    <t>5,0 db/m2</t>
  </si>
  <si>
    <t>4,0 db/m2</t>
  </si>
  <si>
    <t>4,5 db/m2</t>
  </si>
  <si>
    <t>1,0 db/m2</t>
  </si>
  <si>
    <t>3,0 db/m2</t>
  </si>
  <si>
    <t>0,5 db/m2</t>
  </si>
  <si>
    <t>2,5 db/m2</t>
  </si>
  <si>
    <t>Ds</t>
  </si>
  <si>
    <t>Km</t>
  </si>
  <si>
    <t>Aa</t>
  </si>
  <si>
    <t>PERILLA FRUTESCENS</t>
  </si>
  <si>
    <t>CELOSIA ARGENTEA F. PLUMOSA 'BIKAVÉR'</t>
  </si>
  <si>
    <t>Sf</t>
  </si>
  <si>
    <t>Pf</t>
  </si>
  <si>
    <t>Rh</t>
  </si>
  <si>
    <t>Ca</t>
  </si>
  <si>
    <t>Ph</t>
  </si>
  <si>
    <t>EGYNYÁRI MILLEFLEUR ÁGY</t>
  </si>
  <si>
    <t>SALVIA FARINACEA 'VIKTORIA'</t>
  </si>
  <si>
    <t>RUDBECKIA HIRTA 'MARMALADE'</t>
  </si>
  <si>
    <t>PETUNIA HYBRIDA 'SUCCESS WHITE'</t>
  </si>
  <si>
    <t>TÉRÁLLÁS</t>
  </si>
  <si>
    <t>szokásos</t>
  </si>
  <si>
    <t>25x25</t>
  </si>
  <si>
    <t>BIODIVERZ ÉVELŐÖSSZEÁLLÍTÁS</t>
  </si>
  <si>
    <t>KLASSZIKUS (KESKENY SÁVOKBA)</t>
  </si>
  <si>
    <t>MODERN (SZOBOR KÖRÉ, SZÉLES SÁVOKBA)</t>
  </si>
  <si>
    <t>SATUREA MONTANA</t>
  </si>
  <si>
    <t>Sm</t>
  </si>
  <si>
    <t>GAURA LINDHEIMERI</t>
  </si>
  <si>
    <t>Gl</t>
  </si>
  <si>
    <t>S</t>
  </si>
  <si>
    <t>NÖVÉNYJEGYZÉK - ARANY JÁNOS UTCA</t>
  </si>
  <si>
    <t>NÖVÉNYJEGYZÉK - PAZONYI TÉR</t>
  </si>
  <si>
    <t>NÖVÉNYJEGYZÉK - BUJTOSI VÁROSLIGET</t>
  </si>
  <si>
    <t>2/m2</t>
  </si>
  <si>
    <t>3/m2</t>
  </si>
  <si>
    <t>4/m2</t>
  </si>
  <si>
    <t>F</t>
  </si>
  <si>
    <t>7 m-enként</t>
  </si>
  <si>
    <t>G</t>
  </si>
  <si>
    <t>ALNUS GLUTINOSA</t>
  </si>
  <si>
    <t>MINDÖSSZESEN</t>
  </si>
  <si>
    <t>PF, K, TØ: 10</t>
  </si>
  <si>
    <t>TILIA PLATYPHYLLOS</t>
  </si>
  <si>
    <t>NÖVÉNYJEGYZÉK - BUJTOSI VÁROSLIGET - TÁVLATI</t>
  </si>
  <si>
    <t>7.</t>
  </si>
  <si>
    <t>FRAXINUS SP.</t>
  </si>
  <si>
    <t>10.</t>
  </si>
  <si>
    <t>POPULUS ALBA</t>
  </si>
  <si>
    <t>17.</t>
  </si>
  <si>
    <t>QUERCUS ROBUR</t>
  </si>
  <si>
    <t>19.</t>
  </si>
  <si>
    <t>QUERCUS ROBUR 'FASTIGIATA'</t>
  </si>
  <si>
    <t>21.</t>
  </si>
  <si>
    <t>BETULA PENDULA</t>
  </si>
  <si>
    <t>14 m-enként</t>
  </si>
  <si>
    <t>foghíjakba</t>
  </si>
  <si>
    <t>nem fasor</t>
  </si>
  <si>
    <t>NÖVÉNYJEGYZÉK - PAZONYI TÉR - TÁVLATI</t>
  </si>
  <si>
    <t>5 m-enként</t>
  </si>
  <si>
    <t>QUERCUS RUBRA</t>
  </si>
  <si>
    <t>CARPINUS BETULUS</t>
  </si>
  <si>
    <t>ACER PSEUDOPLATANUS F. ERYTHROCARPUM</t>
  </si>
  <si>
    <t>PF, K, TØ: 8</t>
  </si>
  <si>
    <t>Prunus laurocerasus törzsre oltva</t>
  </si>
  <si>
    <t>ÚJ DÍSZFÁK, OSZLOPOS ÖRÖKZÖLDEK</t>
  </si>
  <si>
    <t>FRAXINUS EXCELSIOR 'PENDULA'</t>
  </si>
  <si>
    <t>LONICERA NITIDA 'MAIGRÜN'</t>
  </si>
  <si>
    <t>M: 40</t>
  </si>
  <si>
    <t>RIBES AUREUM</t>
  </si>
  <si>
    <t>310  fm ill. 389 m2</t>
  </si>
  <si>
    <t>395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</si>
</sst>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3" fillId="3" borderId="0" xfId="0" applyFont="1" applyFill="1" applyBorder="1" applyAlignment="1">
      <alignment wrapText="1"/>
    </xf>
    <xf numFmtId="0" fontId="0" fillId="2" borderId="0" xfId="0" applyFill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3" borderId="0" xfId="0" applyFill="1"/>
    <xf numFmtId="0" fontId="0" fillId="2" borderId="0" xfId="0" applyFill="1"/>
    <xf numFmtId="0" fontId="0" fillId="3" borderId="0" xfId="0" applyFill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Fill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5" borderId="0" xfId="0" applyFont="1" applyFill="1"/>
    <xf numFmtId="0" fontId="1" fillId="0" borderId="0" xfId="0" applyFont="1" applyFill="1" applyAlignment="1">
      <alignment horizontal="right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="90" zoomScaleNormal="90" workbookViewId="0">
      <selection activeCell="F22" sqref="F22"/>
    </sheetView>
  </sheetViews>
  <sheetFormatPr defaultRowHeight="15" x14ac:dyDescent="0.25"/>
  <cols>
    <col min="2" max="2" width="50.85546875" customWidth="1"/>
    <col min="3" max="3" width="15.5703125" customWidth="1"/>
    <col min="4" max="4" width="11.85546875" customWidth="1"/>
    <col min="5" max="5" width="14.42578125" style="26" customWidth="1"/>
    <col min="6" max="6" width="16.140625" style="47" customWidth="1"/>
    <col min="7" max="7" width="10" style="45" customWidth="1"/>
  </cols>
  <sheetData>
    <row r="1" spans="1:7" s="52" customFormat="1" ht="30" customHeight="1" x14ac:dyDescent="0.25">
      <c r="A1" s="65" t="s">
        <v>266</v>
      </c>
      <c r="B1" s="65"/>
      <c r="C1" s="65"/>
      <c r="D1" s="65"/>
      <c r="E1" s="65"/>
      <c r="F1" s="65"/>
      <c r="G1" s="60"/>
    </row>
    <row r="2" spans="1:7" ht="37.5" x14ac:dyDescent="0.3">
      <c r="A2" s="11" t="s">
        <v>4</v>
      </c>
      <c r="B2" s="12" t="s">
        <v>5</v>
      </c>
      <c r="C2" s="12" t="s">
        <v>6</v>
      </c>
      <c r="D2" s="12" t="s">
        <v>7</v>
      </c>
      <c r="E2" s="12" t="s">
        <v>158</v>
      </c>
      <c r="F2" s="46" t="s">
        <v>172</v>
      </c>
      <c r="G2" s="61"/>
    </row>
    <row r="3" spans="1:7" ht="18.75" x14ac:dyDescent="0.3">
      <c r="A3" s="2"/>
      <c r="B3" s="3"/>
      <c r="C3" s="4"/>
      <c r="D3" s="3"/>
      <c r="E3" s="2"/>
      <c r="F3" s="2"/>
      <c r="G3" s="2"/>
    </row>
    <row r="4" spans="1:7" ht="18.75" x14ac:dyDescent="0.3">
      <c r="A4" s="15"/>
      <c r="B4" s="14" t="s">
        <v>8</v>
      </c>
      <c r="C4" s="16"/>
      <c r="D4" s="17"/>
      <c r="E4" s="38"/>
      <c r="F4" s="38"/>
      <c r="G4" s="8"/>
    </row>
    <row r="5" spans="1:7" ht="15.75" x14ac:dyDescent="0.25">
      <c r="A5" s="5" t="s">
        <v>9</v>
      </c>
      <c r="B5" s="6" t="s">
        <v>299</v>
      </c>
      <c r="C5" s="7" t="s">
        <v>120</v>
      </c>
      <c r="D5" s="7">
        <v>15</v>
      </c>
      <c r="E5" s="7" t="s">
        <v>162</v>
      </c>
      <c r="F5" s="7"/>
      <c r="G5" s="5"/>
    </row>
    <row r="6" spans="1:7" ht="15.75" x14ac:dyDescent="0.25">
      <c r="A6" s="5"/>
      <c r="B6" s="6"/>
      <c r="C6" s="7"/>
      <c r="D6" s="5">
        <f>SUM(D5)</f>
        <v>15</v>
      </c>
      <c r="E6" s="7"/>
      <c r="F6" s="7"/>
      <c r="G6" s="5"/>
    </row>
    <row r="7" spans="1:7" ht="18.75" x14ac:dyDescent="0.3">
      <c r="A7" s="13"/>
      <c r="B7" s="18" t="s">
        <v>202</v>
      </c>
      <c r="C7" s="19"/>
      <c r="D7" s="20"/>
      <c r="E7" s="44"/>
      <c r="F7" s="44"/>
      <c r="G7" s="2"/>
    </row>
    <row r="8" spans="1:7" s="1" customFormat="1" ht="15.75" x14ac:dyDescent="0.25">
      <c r="A8" s="5" t="s">
        <v>193</v>
      </c>
      <c r="B8" s="21" t="s">
        <v>195</v>
      </c>
      <c r="C8" s="39" t="s">
        <v>196</v>
      </c>
      <c r="D8" s="1">
        <v>4</v>
      </c>
      <c r="E8" s="39"/>
      <c r="F8" s="22"/>
      <c r="G8" s="5"/>
    </row>
    <row r="9" spans="1:7" ht="15.75" x14ac:dyDescent="0.25">
      <c r="A9" s="5" t="s">
        <v>194</v>
      </c>
      <c r="B9" s="6" t="s">
        <v>197</v>
      </c>
      <c r="C9" s="39" t="s">
        <v>196</v>
      </c>
      <c r="D9">
        <v>4</v>
      </c>
      <c r="E9" s="7"/>
      <c r="F9" s="7"/>
      <c r="G9" s="5"/>
    </row>
    <row r="10" spans="1:7" ht="15.75" x14ac:dyDescent="0.25">
      <c r="A10" s="5" t="s">
        <v>2</v>
      </c>
      <c r="B10" s="6" t="s">
        <v>38</v>
      </c>
      <c r="C10" s="7" t="s">
        <v>199</v>
      </c>
      <c r="D10">
        <v>1</v>
      </c>
      <c r="E10" s="7"/>
      <c r="F10" s="7"/>
      <c r="G10" s="5"/>
    </row>
    <row r="11" spans="1:7" ht="15.75" x14ac:dyDescent="0.25">
      <c r="A11" s="5" t="s">
        <v>3</v>
      </c>
      <c r="B11" s="6" t="s">
        <v>198</v>
      </c>
      <c r="C11" s="7" t="s">
        <v>199</v>
      </c>
      <c r="D11">
        <v>1</v>
      </c>
      <c r="E11" s="7"/>
      <c r="F11" s="7"/>
      <c r="G11" s="5"/>
    </row>
    <row r="12" spans="1:7" ht="15.75" x14ac:dyDescent="0.25">
      <c r="A12" s="5" t="s">
        <v>0</v>
      </c>
      <c r="B12" s="6" t="s">
        <v>57</v>
      </c>
      <c r="C12" s="7" t="s">
        <v>199</v>
      </c>
      <c r="D12">
        <v>1</v>
      </c>
      <c r="E12" s="7"/>
      <c r="F12" s="7"/>
      <c r="G12" s="5"/>
    </row>
    <row r="13" spans="1:7" ht="15.75" x14ac:dyDescent="0.25">
      <c r="A13" s="5" t="s">
        <v>1</v>
      </c>
      <c r="B13" s="6" t="s">
        <v>200</v>
      </c>
      <c r="C13" s="7" t="s">
        <v>201</v>
      </c>
      <c r="D13">
        <v>1</v>
      </c>
      <c r="E13" s="7"/>
      <c r="F13" s="7"/>
      <c r="G13" s="5"/>
    </row>
    <row r="14" spans="1:7" ht="15.75" x14ac:dyDescent="0.25">
      <c r="A14" s="5"/>
      <c r="B14" s="6"/>
      <c r="C14" s="7"/>
      <c r="D14" s="5">
        <f>SUM(D10:D13)</f>
        <v>4</v>
      </c>
      <c r="E14" s="7"/>
      <c r="F14" s="7"/>
      <c r="G14" s="5"/>
    </row>
    <row r="15" spans="1:7" ht="18.75" x14ac:dyDescent="0.3">
      <c r="A15" s="13"/>
      <c r="B15" s="18" t="s">
        <v>50</v>
      </c>
      <c r="C15" s="19"/>
      <c r="D15" s="20"/>
      <c r="E15" s="44"/>
      <c r="F15" s="44"/>
      <c r="G15" s="2"/>
    </row>
    <row r="16" spans="1:7" s="1" customFormat="1" ht="15.75" x14ac:dyDescent="0.25">
      <c r="A16" s="5">
        <v>1</v>
      </c>
      <c r="B16" s="21" t="s">
        <v>24</v>
      </c>
      <c r="C16" s="39" t="s">
        <v>121</v>
      </c>
      <c r="D16" s="1">
        <v>20</v>
      </c>
      <c r="E16" s="39" t="s">
        <v>159</v>
      </c>
      <c r="F16" s="22" t="s">
        <v>175</v>
      </c>
      <c r="G16" s="5"/>
    </row>
    <row r="17" spans="1:7" s="1" customFormat="1" ht="15.75" x14ac:dyDescent="0.25">
      <c r="A17" s="5">
        <v>2</v>
      </c>
      <c r="B17" s="21" t="s">
        <v>25</v>
      </c>
      <c r="C17" s="39" t="s">
        <v>121</v>
      </c>
      <c r="D17" s="1">
        <v>20</v>
      </c>
      <c r="E17" s="39" t="s">
        <v>159</v>
      </c>
      <c r="F17" s="22" t="s">
        <v>175</v>
      </c>
      <c r="G17" s="5"/>
    </row>
    <row r="18" spans="1:7" s="1" customFormat="1" ht="15.75" x14ac:dyDescent="0.25">
      <c r="A18" s="5">
        <v>3</v>
      </c>
      <c r="B18" s="21" t="s">
        <v>28</v>
      </c>
      <c r="C18" s="39" t="s">
        <v>121</v>
      </c>
      <c r="D18" s="1">
        <v>10</v>
      </c>
      <c r="E18" s="39" t="s">
        <v>159</v>
      </c>
      <c r="F18" s="22" t="s">
        <v>175</v>
      </c>
      <c r="G18" s="5"/>
    </row>
    <row r="19" spans="1:7" s="1" customFormat="1" ht="15.75" x14ac:dyDescent="0.25">
      <c r="A19" s="5">
        <v>4</v>
      </c>
      <c r="B19" s="21" t="s">
        <v>29</v>
      </c>
      <c r="C19" s="39" t="s">
        <v>121</v>
      </c>
      <c r="D19" s="63">
        <v>12</v>
      </c>
      <c r="E19" s="39" t="s">
        <v>153</v>
      </c>
      <c r="F19" s="22" t="s">
        <v>175</v>
      </c>
      <c r="G19" s="5"/>
    </row>
    <row r="20" spans="1:7" s="1" customFormat="1" ht="15.75" x14ac:dyDescent="0.25">
      <c r="A20" s="5">
        <v>5</v>
      </c>
      <c r="B20" s="21" t="s">
        <v>30</v>
      </c>
      <c r="C20" s="39" t="s">
        <v>121</v>
      </c>
      <c r="D20" s="1">
        <v>24</v>
      </c>
      <c r="E20" s="39" t="s">
        <v>153</v>
      </c>
      <c r="F20" s="22" t="s">
        <v>175</v>
      </c>
      <c r="G20" s="5"/>
    </row>
    <row r="21" spans="1:7" s="1" customFormat="1" ht="15.75" x14ac:dyDescent="0.25">
      <c r="A21" s="5">
        <v>6</v>
      </c>
      <c r="B21" s="21" t="s">
        <v>31</v>
      </c>
      <c r="C21" s="39" t="s">
        <v>121</v>
      </c>
      <c r="D21" s="1">
        <v>24</v>
      </c>
      <c r="E21" s="39" t="s">
        <v>153</v>
      </c>
      <c r="F21" s="22" t="s">
        <v>175</v>
      </c>
      <c r="G21" s="5"/>
    </row>
    <row r="22" spans="1:7" s="1" customFormat="1" ht="15.75" x14ac:dyDescent="0.25">
      <c r="A22" s="5">
        <v>7</v>
      </c>
      <c r="B22" s="21" t="s">
        <v>32</v>
      </c>
      <c r="C22" s="39" t="s">
        <v>121</v>
      </c>
      <c r="D22" s="1">
        <v>24</v>
      </c>
      <c r="E22" s="39" t="s">
        <v>153</v>
      </c>
      <c r="F22" s="22" t="s">
        <v>175</v>
      </c>
      <c r="G22" s="5"/>
    </row>
    <row r="23" spans="1:7" s="1" customFormat="1" ht="15.75" x14ac:dyDescent="0.25">
      <c r="A23" s="5">
        <v>8</v>
      </c>
      <c r="B23" s="21" t="s">
        <v>33</v>
      </c>
      <c r="C23" s="39" t="s">
        <v>121</v>
      </c>
      <c r="D23" s="1">
        <v>24</v>
      </c>
      <c r="E23" s="39" t="s">
        <v>153</v>
      </c>
      <c r="F23" s="22" t="s">
        <v>175</v>
      </c>
      <c r="G23" s="5"/>
    </row>
    <row r="24" spans="1:7" s="1" customFormat="1" ht="15.75" x14ac:dyDescent="0.25">
      <c r="A24" s="5">
        <v>9</v>
      </c>
      <c r="B24" s="21" t="s">
        <v>34</v>
      </c>
      <c r="C24" s="39" t="s">
        <v>121</v>
      </c>
      <c r="D24" s="1">
        <v>24</v>
      </c>
      <c r="E24" s="39" t="s">
        <v>153</v>
      </c>
      <c r="F24" s="22" t="s">
        <v>175</v>
      </c>
      <c r="G24" s="5"/>
    </row>
    <row r="25" spans="1:7" s="1" customFormat="1" ht="15.75" x14ac:dyDescent="0.25">
      <c r="A25" s="5">
        <v>10</v>
      </c>
      <c r="B25" s="21" t="s">
        <v>35</v>
      </c>
      <c r="C25" s="39" t="s">
        <v>121</v>
      </c>
      <c r="D25" s="1">
        <v>24</v>
      </c>
      <c r="E25" s="39" t="s">
        <v>153</v>
      </c>
      <c r="F25" s="22" t="s">
        <v>175</v>
      </c>
      <c r="G25" s="5"/>
    </row>
    <row r="26" spans="1:7" s="1" customFormat="1" ht="15.75" x14ac:dyDescent="0.25">
      <c r="A26" s="5">
        <v>11</v>
      </c>
      <c r="B26" s="21" t="s">
        <v>36</v>
      </c>
      <c r="C26" s="39" t="s">
        <v>121</v>
      </c>
      <c r="D26" s="1">
        <v>24</v>
      </c>
      <c r="E26" s="39" t="s">
        <v>153</v>
      </c>
      <c r="F26" s="22" t="s">
        <v>175</v>
      </c>
      <c r="G26" s="5"/>
    </row>
    <row r="27" spans="1:7" s="1" customFormat="1" ht="15.75" x14ac:dyDescent="0.25">
      <c r="A27" s="5">
        <v>12</v>
      </c>
      <c r="B27" s="21" t="s">
        <v>37</v>
      </c>
      <c r="C27" s="39" t="s">
        <v>121</v>
      </c>
      <c r="D27" s="1">
        <v>30</v>
      </c>
      <c r="E27" s="39" t="s">
        <v>148</v>
      </c>
      <c r="F27" s="22" t="s">
        <v>175</v>
      </c>
      <c r="G27" s="5"/>
    </row>
    <row r="28" spans="1:7" s="1" customFormat="1" ht="15.75" x14ac:dyDescent="0.25">
      <c r="A28" s="5">
        <v>13</v>
      </c>
      <c r="B28" s="21" t="s">
        <v>56</v>
      </c>
      <c r="C28" s="39" t="s">
        <v>121</v>
      </c>
      <c r="D28" s="63">
        <v>26</v>
      </c>
      <c r="E28" s="39" t="s">
        <v>160</v>
      </c>
      <c r="F28" s="22" t="s">
        <v>175</v>
      </c>
      <c r="G28" s="5"/>
    </row>
    <row r="29" spans="1:7" s="1" customFormat="1" ht="15.75" x14ac:dyDescent="0.25">
      <c r="A29" s="5">
        <v>14</v>
      </c>
      <c r="B29" s="21" t="s">
        <v>38</v>
      </c>
      <c r="C29" s="39" t="s">
        <v>121</v>
      </c>
      <c r="D29" s="1">
        <v>26</v>
      </c>
      <c r="E29" s="39" t="s">
        <v>160</v>
      </c>
      <c r="F29" s="22" t="s">
        <v>175</v>
      </c>
      <c r="G29" s="5"/>
    </row>
    <row r="30" spans="1:7" s="1" customFormat="1" ht="15.75" x14ac:dyDescent="0.25">
      <c r="A30" s="5">
        <v>15</v>
      </c>
      <c r="B30" s="21" t="s">
        <v>57</v>
      </c>
      <c r="C30" s="39" t="s">
        <v>121</v>
      </c>
      <c r="D30" s="1">
        <v>39</v>
      </c>
      <c r="E30" s="39" t="s">
        <v>160</v>
      </c>
      <c r="F30" s="22" t="s">
        <v>175</v>
      </c>
      <c r="G30" s="5"/>
    </row>
    <row r="31" spans="1:7" s="1" customFormat="1" ht="15.75" x14ac:dyDescent="0.25">
      <c r="A31" s="5">
        <v>16</v>
      </c>
      <c r="B31" s="21" t="s">
        <v>39</v>
      </c>
      <c r="C31" s="39" t="s">
        <v>121</v>
      </c>
      <c r="D31" s="1">
        <v>20</v>
      </c>
      <c r="E31" s="39" t="s">
        <v>159</v>
      </c>
      <c r="F31" s="22" t="s">
        <v>175</v>
      </c>
      <c r="G31" s="5"/>
    </row>
    <row r="32" spans="1:7" s="1" customFormat="1" ht="15.75" x14ac:dyDescent="0.25">
      <c r="A32" s="5">
        <v>17</v>
      </c>
      <c r="B32" s="21" t="s">
        <v>41</v>
      </c>
      <c r="C32" s="39" t="s">
        <v>121</v>
      </c>
      <c r="D32" s="1">
        <v>15</v>
      </c>
      <c r="E32" s="39" t="s">
        <v>148</v>
      </c>
      <c r="F32" s="22" t="s">
        <v>175</v>
      </c>
      <c r="G32" s="5"/>
    </row>
    <row r="33" spans="1:7" s="1" customFormat="1" ht="15.75" x14ac:dyDescent="0.25">
      <c r="A33" s="5">
        <v>18</v>
      </c>
      <c r="B33" s="21" t="s">
        <v>42</v>
      </c>
      <c r="C33" s="39" t="s">
        <v>121</v>
      </c>
      <c r="D33" s="1">
        <v>24</v>
      </c>
      <c r="E33" s="39" t="s">
        <v>153</v>
      </c>
      <c r="F33" s="22" t="s">
        <v>175</v>
      </c>
      <c r="G33" s="5"/>
    </row>
    <row r="34" spans="1:7" s="1" customFormat="1" ht="15.75" x14ac:dyDescent="0.25">
      <c r="A34" s="5">
        <v>19</v>
      </c>
      <c r="B34" s="23" t="s">
        <v>43</v>
      </c>
      <c r="C34" s="39" t="s">
        <v>121</v>
      </c>
      <c r="D34" s="1">
        <v>28</v>
      </c>
      <c r="E34" s="39" t="s">
        <v>161</v>
      </c>
      <c r="F34" s="22" t="s">
        <v>175</v>
      </c>
      <c r="G34" s="5"/>
    </row>
    <row r="35" spans="1:7" s="1" customFormat="1" ht="15.75" x14ac:dyDescent="0.25">
      <c r="A35" s="5">
        <v>20</v>
      </c>
      <c r="B35" s="6" t="s">
        <v>44</v>
      </c>
      <c r="C35" s="39" t="s">
        <v>121</v>
      </c>
      <c r="D35" s="1">
        <v>26</v>
      </c>
      <c r="E35" s="39" t="s">
        <v>160</v>
      </c>
      <c r="F35" s="22" t="s">
        <v>175</v>
      </c>
      <c r="G35" s="5"/>
    </row>
    <row r="36" spans="1:7" s="1" customFormat="1" ht="15.75" x14ac:dyDescent="0.25">
      <c r="A36" s="5">
        <v>21</v>
      </c>
      <c r="B36" s="6" t="s">
        <v>79</v>
      </c>
      <c r="C36" s="39" t="s">
        <v>121</v>
      </c>
      <c r="D36" s="1">
        <v>30</v>
      </c>
      <c r="E36" s="39" t="s">
        <v>148</v>
      </c>
      <c r="F36" s="22" t="s">
        <v>175</v>
      </c>
      <c r="G36" s="5"/>
    </row>
    <row r="37" spans="1:7" s="1" customFormat="1" ht="15.75" x14ac:dyDescent="0.25">
      <c r="A37" s="5">
        <v>22</v>
      </c>
      <c r="B37" s="6" t="s">
        <v>80</v>
      </c>
      <c r="C37" s="39" t="s">
        <v>121</v>
      </c>
      <c r="D37" s="1">
        <v>15</v>
      </c>
      <c r="E37" s="39" t="s">
        <v>148</v>
      </c>
      <c r="F37" s="22" t="s">
        <v>175</v>
      </c>
      <c r="G37" s="5"/>
    </row>
    <row r="38" spans="1:7" s="1" customFormat="1" ht="15.75" x14ac:dyDescent="0.25">
      <c r="A38" s="5">
        <v>23</v>
      </c>
      <c r="B38" s="6" t="s">
        <v>81</v>
      </c>
      <c r="C38" s="39" t="s">
        <v>121</v>
      </c>
      <c r="D38" s="1">
        <v>30</v>
      </c>
      <c r="E38" s="39" t="s">
        <v>148</v>
      </c>
      <c r="F38" s="22" t="s">
        <v>175</v>
      </c>
      <c r="G38" s="5"/>
    </row>
    <row r="39" spans="1:7" s="1" customFormat="1" ht="15.75" x14ac:dyDescent="0.25">
      <c r="A39" s="5">
        <v>24</v>
      </c>
      <c r="B39" s="6" t="s">
        <v>82</v>
      </c>
      <c r="C39" s="39" t="s">
        <v>121</v>
      </c>
      <c r="D39" s="1">
        <v>30</v>
      </c>
      <c r="E39" s="39" t="s">
        <v>148</v>
      </c>
      <c r="F39" s="22" t="s">
        <v>175</v>
      </c>
      <c r="G39" s="5"/>
    </row>
    <row r="40" spans="1:7" s="1" customFormat="1" ht="15.75" x14ac:dyDescent="0.25">
      <c r="A40" s="5"/>
      <c r="B40" s="6"/>
      <c r="C40" s="7"/>
      <c r="D40" s="48">
        <f>SUM(D16:D39)</f>
        <v>569</v>
      </c>
      <c r="E40" s="7"/>
      <c r="F40" s="7"/>
      <c r="G40" s="5"/>
    </row>
    <row r="41" spans="1:7" ht="18.75" x14ac:dyDescent="0.3">
      <c r="A41" s="24"/>
      <c r="B41" s="18" t="s">
        <v>127</v>
      </c>
      <c r="C41" s="19"/>
      <c r="D41" s="25"/>
      <c r="E41" s="16"/>
      <c r="F41" s="16"/>
      <c r="G41" s="5"/>
    </row>
    <row r="42" spans="1:7" s="1" customFormat="1" ht="15.75" x14ac:dyDescent="0.25">
      <c r="A42" s="5">
        <v>30</v>
      </c>
      <c r="B42" s="6" t="s">
        <v>21</v>
      </c>
      <c r="C42" s="39" t="s">
        <v>122</v>
      </c>
      <c r="D42" s="63">
        <v>60</v>
      </c>
      <c r="E42" s="39" t="s">
        <v>163</v>
      </c>
      <c r="F42" s="22" t="s">
        <v>174</v>
      </c>
      <c r="G42" s="5"/>
    </row>
    <row r="43" spans="1:7" s="1" customFormat="1" ht="15.75" x14ac:dyDescent="0.25">
      <c r="A43" s="5">
        <v>31</v>
      </c>
      <c r="B43" s="6" t="s">
        <v>22</v>
      </c>
      <c r="C43" s="39" t="s">
        <v>122</v>
      </c>
      <c r="D43" s="1">
        <v>117</v>
      </c>
      <c r="E43" s="39" t="s">
        <v>164</v>
      </c>
      <c r="F43" s="22" t="s">
        <v>174</v>
      </c>
      <c r="G43" s="5"/>
    </row>
    <row r="44" spans="1:7" s="1" customFormat="1" ht="15.75" x14ac:dyDescent="0.25">
      <c r="A44" s="5">
        <v>32</v>
      </c>
      <c r="B44" s="6" t="s">
        <v>23</v>
      </c>
      <c r="C44" s="39" t="s">
        <v>122</v>
      </c>
      <c r="D44" s="63">
        <v>110</v>
      </c>
      <c r="E44" s="39" t="s">
        <v>164</v>
      </c>
      <c r="F44" s="22" t="s">
        <v>174</v>
      </c>
      <c r="G44" s="5"/>
    </row>
    <row r="45" spans="1:7" s="1" customFormat="1" ht="15.75" x14ac:dyDescent="0.25">
      <c r="A45" s="5">
        <v>33</v>
      </c>
      <c r="B45" s="21" t="s">
        <v>26</v>
      </c>
      <c r="C45" s="39" t="s">
        <v>122</v>
      </c>
      <c r="D45" s="1">
        <v>41</v>
      </c>
      <c r="E45" s="39" t="s">
        <v>163</v>
      </c>
      <c r="F45" s="22" t="s">
        <v>174</v>
      </c>
      <c r="G45" s="5"/>
    </row>
    <row r="46" spans="1:7" s="1" customFormat="1" ht="15.75" x14ac:dyDescent="0.25">
      <c r="A46" s="5">
        <v>34</v>
      </c>
      <c r="B46" s="21" t="s">
        <v>27</v>
      </c>
      <c r="C46" s="39" t="s">
        <v>122</v>
      </c>
      <c r="D46" s="1">
        <v>57</v>
      </c>
      <c r="E46" s="39" t="s">
        <v>163</v>
      </c>
      <c r="F46" s="22" t="s">
        <v>174</v>
      </c>
      <c r="G46" s="5"/>
    </row>
    <row r="47" spans="1:7" s="1" customFormat="1" ht="15.75" x14ac:dyDescent="0.25">
      <c r="A47" s="5">
        <v>35</v>
      </c>
      <c r="B47" s="21" t="s">
        <v>155</v>
      </c>
      <c r="C47" s="39" t="s">
        <v>122</v>
      </c>
      <c r="D47" s="1">
        <v>21</v>
      </c>
      <c r="E47" s="39" t="s">
        <v>154</v>
      </c>
      <c r="F47" s="22" t="s">
        <v>174</v>
      </c>
      <c r="G47" s="5"/>
    </row>
    <row r="48" spans="1:7" s="1" customFormat="1" ht="15.75" x14ac:dyDescent="0.25">
      <c r="A48" s="5">
        <v>36</v>
      </c>
      <c r="B48" s="21" t="s">
        <v>40</v>
      </c>
      <c r="C48" s="39" t="s">
        <v>122</v>
      </c>
      <c r="D48" s="1">
        <v>56</v>
      </c>
      <c r="E48" s="39" t="s">
        <v>164</v>
      </c>
      <c r="F48" s="22" t="s">
        <v>174</v>
      </c>
      <c r="G48" s="5"/>
    </row>
    <row r="49" spans="1:7" s="1" customFormat="1" ht="15.75" x14ac:dyDescent="0.25">
      <c r="A49" s="5">
        <v>37</v>
      </c>
      <c r="B49" s="21" t="s">
        <v>45</v>
      </c>
      <c r="C49" s="39" t="s">
        <v>122</v>
      </c>
      <c r="D49" s="1">
        <v>69</v>
      </c>
      <c r="E49" s="39" t="s">
        <v>164</v>
      </c>
      <c r="F49" s="22" t="s">
        <v>174</v>
      </c>
      <c r="G49" s="5"/>
    </row>
    <row r="50" spans="1:7" s="1" customFormat="1" ht="15.75" x14ac:dyDescent="0.25">
      <c r="A50" s="5">
        <v>38</v>
      </c>
      <c r="B50" s="21" t="s">
        <v>46</v>
      </c>
      <c r="C50" s="39" t="s">
        <v>122</v>
      </c>
      <c r="D50" s="63">
        <v>95</v>
      </c>
      <c r="E50" s="39" t="s">
        <v>163</v>
      </c>
      <c r="F50" s="22" t="s">
        <v>174</v>
      </c>
      <c r="G50" s="5"/>
    </row>
    <row r="51" spans="1:7" s="1" customFormat="1" ht="15.75" x14ac:dyDescent="0.25">
      <c r="A51" s="5">
        <v>39</v>
      </c>
      <c r="B51" s="21" t="s">
        <v>47</v>
      </c>
      <c r="C51" s="39" t="s">
        <v>122</v>
      </c>
      <c r="D51" s="1">
        <v>85</v>
      </c>
      <c r="E51" s="39" t="s">
        <v>166</v>
      </c>
      <c r="F51" s="22" t="s">
        <v>174</v>
      </c>
      <c r="G51" s="5"/>
    </row>
    <row r="52" spans="1:7" s="1" customFormat="1" ht="15.75" x14ac:dyDescent="0.25">
      <c r="A52" s="5">
        <v>40</v>
      </c>
      <c r="B52" s="1" t="s">
        <v>18</v>
      </c>
      <c r="C52" s="39" t="s">
        <v>122</v>
      </c>
      <c r="D52" s="1">
        <v>184</v>
      </c>
      <c r="E52" s="39" t="s">
        <v>165</v>
      </c>
      <c r="F52" s="22" t="s">
        <v>174</v>
      </c>
      <c r="G52" s="5"/>
    </row>
    <row r="53" spans="1:7" s="1" customFormat="1" ht="15.75" x14ac:dyDescent="0.25">
      <c r="A53" s="5">
        <v>41</v>
      </c>
      <c r="B53" s="1" t="s">
        <v>19</v>
      </c>
      <c r="C53" s="39" t="s">
        <v>122</v>
      </c>
      <c r="D53" s="1">
        <v>104</v>
      </c>
      <c r="E53" s="39" t="s">
        <v>165</v>
      </c>
      <c r="F53" s="22" t="s">
        <v>174</v>
      </c>
      <c r="G53" s="5"/>
    </row>
    <row r="54" spans="1:7" s="1" customFormat="1" ht="15.75" x14ac:dyDescent="0.25">
      <c r="A54" s="5">
        <v>42</v>
      </c>
      <c r="B54" s="1" t="s">
        <v>20</v>
      </c>
      <c r="C54" s="39" t="s">
        <v>122</v>
      </c>
      <c r="D54" s="1">
        <v>146</v>
      </c>
      <c r="E54" s="39" t="s">
        <v>167</v>
      </c>
      <c r="F54" s="22" t="s">
        <v>174</v>
      </c>
      <c r="G54" s="5"/>
    </row>
    <row r="55" spans="1:7" s="1" customFormat="1" ht="15.75" x14ac:dyDescent="0.25">
      <c r="A55" s="5">
        <v>43</v>
      </c>
      <c r="B55" s="21" t="s">
        <v>49</v>
      </c>
      <c r="C55" s="39" t="s">
        <v>122</v>
      </c>
      <c r="D55" s="1">
        <v>37</v>
      </c>
      <c r="E55" s="39" t="s">
        <v>164</v>
      </c>
      <c r="F55" s="22" t="s">
        <v>174</v>
      </c>
      <c r="G55" s="5"/>
    </row>
    <row r="56" spans="1:7" s="1" customFormat="1" ht="15.75" x14ac:dyDescent="0.25">
      <c r="A56" s="5">
        <v>44</v>
      </c>
      <c r="B56" s="21" t="s">
        <v>135</v>
      </c>
      <c r="C56" s="39" t="s">
        <v>122</v>
      </c>
      <c r="D56" s="1">
        <v>62</v>
      </c>
      <c r="E56" s="39" t="s">
        <v>164</v>
      </c>
      <c r="F56" s="22" t="s">
        <v>174</v>
      </c>
      <c r="G56" s="5"/>
    </row>
    <row r="57" spans="1:7" s="1" customFormat="1" ht="15.75" x14ac:dyDescent="0.25">
      <c r="A57" s="5">
        <v>45</v>
      </c>
      <c r="B57" s="21" t="s">
        <v>156</v>
      </c>
      <c r="C57" s="39" t="s">
        <v>122</v>
      </c>
      <c r="D57" s="1">
        <v>32</v>
      </c>
      <c r="E57" s="39" t="s">
        <v>163</v>
      </c>
      <c r="F57" s="22" t="s">
        <v>174</v>
      </c>
      <c r="G57" s="5"/>
    </row>
    <row r="58" spans="1:7" s="1" customFormat="1" ht="15.75" x14ac:dyDescent="0.25">
      <c r="A58" s="5">
        <v>46</v>
      </c>
      <c r="B58" s="21" t="s">
        <v>48</v>
      </c>
      <c r="C58" s="39" t="s">
        <v>122</v>
      </c>
      <c r="D58" s="1">
        <v>21</v>
      </c>
      <c r="E58" s="39" t="s">
        <v>168</v>
      </c>
      <c r="F58" s="22" t="s">
        <v>174</v>
      </c>
      <c r="G58" s="5"/>
    </row>
    <row r="59" spans="1:7" s="1" customFormat="1" ht="15.75" x14ac:dyDescent="0.25">
      <c r="A59" s="5">
        <v>47</v>
      </c>
      <c r="B59" s="21" t="s">
        <v>157</v>
      </c>
      <c r="C59" s="39" t="s">
        <v>122</v>
      </c>
      <c r="D59" s="1">
        <v>26</v>
      </c>
      <c r="E59" s="39" t="s">
        <v>165</v>
      </c>
      <c r="F59" s="22" t="s">
        <v>174</v>
      </c>
      <c r="G59" s="5"/>
    </row>
    <row r="60" spans="1:7" s="1" customFormat="1" ht="15.75" x14ac:dyDescent="0.25">
      <c r="A60" s="5"/>
      <c r="B60" s="21"/>
      <c r="C60" s="39"/>
      <c r="D60" s="48">
        <f>SUM(D42:D59)</f>
        <v>1323</v>
      </c>
      <c r="E60" s="7"/>
      <c r="F60" s="7"/>
      <c r="G60" s="5"/>
    </row>
    <row r="61" spans="1:7" ht="18.75" x14ac:dyDescent="0.3">
      <c r="A61" s="24"/>
      <c r="B61" s="18" t="s">
        <v>126</v>
      </c>
      <c r="C61" s="30"/>
      <c r="D61" s="25"/>
      <c r="E61" s="16"/>
      <c r="F61" s="16"/>
      <c r="G61" s="5"/>
    </row>
    <row r="62" spans="1:7" s="1" customFormat="1" ht="15.75" x14ac:dyDescent="0.25">
      <c r="A62" s="5" t="s">
        <v>14</v>
      </c>
      <c r="B62" s="21" t="s">
        <v>51</v>
      </c>
      <c r="C62" s="7" t="s">
        <v>116</v>
      </c>
      <c r="D62" s="1">
        <v>1554</v>
      </c>
      <c r="E62" s="39" t="s">
        <v>170</v>
      </c>
      <c r="F62" s="22" t="s">
        <v>173</v>
      </c>
      <c r="G62" s="5"/>
    </row>
    <row r="63" spans="1:7" s="1" customFormat="1" ht="15.75" x14ac:dyDescent="0.25">
      <c r="A63" s="5" t="s">
        <v>15</v>
      </c>
      <c r="B63" s="21" t="s">
        <v>52</v>
      </c>
      <c r="C63" s="7" t="s">
        <v>116</v>
      </c>
      <c r="D63" s="1">
        <v>60</v>
      </c>
      <c r="E63" s="39" t="s">
        <v>166</v>
      </c>
      <c r="F63" s="22" t="s">
        <v>173</v>
      </c>
      <c r="G63" s="5"/>
    </row>
    <row r="64" spans="1:7" s="1" customFormat="1" ht="15.75" x14ac:dyDescent="0.25">
      <c r="A64" s="5" t="s">
        <v>16</v>
      </c>
      <c r="B64" s="21" t="s">
        <v>53</v>
      </c>
      <c r="C64" s="7" t="s">
        <v>116</v>
      </c>
      <c r="D64" s="63">
        <v>131</v>
      </c>
      <c r="E64" s="39" t="s">
        <v>163</v>
      </c>
      <c r="F64" s="22" t="s">
        <v>173</v>
      </c>
      <c r="G64" s="5"/>
    </row>
    <row r="65" spans="1:7" s="1" customFormat="1" ht="15.75" x14ac:dyDescent="0.25">
      <c r="A65" s="5" t="s">
        <v>180</v>
      </c>
      <c r="B65" s="21" t="s">
        <v>183</v>
      </c>
      <c r="C65" s="7" t="s">
        <v>116</v>
      </c>
      <c r="D65" s="1">
        <v>115</v>
      </c>
      <c r="E65" s="39" t="s">
        <v>188</v>
      </c>
      <c r="F65" s="22" t="s">
        <v>189</v>
      </c>
      <c r="G65" s="5"/>
    </row>
    <row r="66" spans="1:7" s="1" customFormat="1" ht="15.75" x14ac:dyDescent="0.25">
      <c r="A66" s="5" t="s">
        <v>17</v>
      </c>
      <c r="B66" s="21" t="s">
        <v>11</v>
      </c>
      <c r="C66" s="7" t="s">
        <v>116</v>
      </c>
      <c r="D66" s="1">
        <v>816</v>
      </c>
      <c r="E66" s="39" t="s">
        <v>170</v>
      </c>
      <c r="F66" s="22" t="s">
        <v>173</v>
      </c>
      <c r="G66" s="5"/>
    </row>
    <row r="67" spans="1:7" s="1" customFormat="1" ht="15.75" x14ac:dyDescent="0.25">
      <c r="A67" s="5" t="s">
        <v>181</v>
      </c>
      <c r="B67" s="21" t="s">
        <v>187</v>
      </c>
      <c r="C67" s="7" t="s">
        <v>116</v>
      </c>
      <c r="D67" s="1">
        <v>105</v>
      </c>
      <c r="E67" s="39" t="s">
        <v>164</v>
      </c>
      <c r="F67" s="22" t="s">
        <v>189</v>
      </c>
      <c r="G67" s="5"/>
    </row>
    <row r="68" spans="1:7" s="1" customFormat="1" ht="15.75" x14ac:dyDescent="0.25">
      <c r="A68" s="5" t="s">
        <v>83</v>
      </c>
      <c r="B68" s="21" t="s">
        <v>12</v>
      </c>
      <c r="C68" s="7" t="s">
        <v>116</v>
      </c>
      <c r="D68" s="63">
        <v>334</v>
      </c>
      <c r="E68" s="39" t="s">
        <v>170</v>
      </c>
      <c r="F68" s="22" t="s">
        <v>173</v>
      </c>
      <c r="G68" s="5"/>
    </row>
    <row r="69" spans="1:7" s="1" customFormat="1" ht="15.75" x14ac:dyDescent="0.25">
      <c r="A69" s="5" t="s">
        <v>69</v>
      </c>
      <c r="B69" s="21" t="s">
        <v>54</v>
      </c>
      <c r="C69" s="7" t="s">
        <v>116</v>
      </c>
      <c r="D69" s="1">
        <v>22</v>
      </c>
      <c r="E69" s="39" t="s">
        <v>163</v>
      </c>
      <c r="F69" s="22" t="s">
        <v>173</v>
      </c>
      <c r="G69" s="5"/>
    </row>
    <row r="70" spans="1:7" s="1" customFormat="1" ht="15.75" x14ac:dyDescent="0.25">
      <c r="A70" s="5" t="s">
        <v>84</v>
      </c>
      <c r="B70" s="21" t="s">
        <v>55</v>
      </c>
      <c r="C70" s="7" t="s">
        <v>122</v>
      </c>
      <c r="D70" s="1">
        <v>60</v>
      </c>
      <c r="E70" s="39" t="s">
        <v>166</v>
      </c>
      <c r="F70" s="22" t="s">
        <v>173</v>
      </c>
      <c r="G70" s="5"/>
    </row>
    <row r="71" spans="1:7" s="1" customFormat="1" ht="15.75" x14ac:dyDescent="0.25">
      <c r="A71" s="5" t="s">
        <v>85</v>
      </c>
      <c r="B71" s="21" t="s">
        <v>58</v>
      </c>
      <c r="C71" s="7" t="s">
        <v>122</v>
      </c>
      <c r="D71" s="63">
        <v>96</v>
      </c>
      <c r="E71" s="39" t="s">
        <v>170</v>
      </c>
      <c r="F71" s="22" t="s">
        <v>173</v>
      </c>
      <c r="G71" s="5"/>
    </row>
    <row r="72" spans="1:7" s="1" customFormat="1" ht="15.75" x14ac:dyDescent="0.25">
      <c r="A72" s="5" t="s">
        <v>86</v>
      </c>
      <c r="B72" s="21" t="s">
        <v>60</v>
      </c>
      <c r="C72" s="7" t="s">
        <v>116</v>
      </c>
      <c r="D72" s="1">
        <v>36</v>
      </c>
      <c r="E72" s="39" t="s">
        <v>167</v>
      </c>
      <c r="F72" s="22" t="s">
        <v>173</v>
      </c>
      <c r="G72" s="5"/>
    </row>
    <row r="73" spans="1:7" s="1" customFormat="1" ht="15.75" x14ac:dyDescent="0.25">
      <c r="A73" s="5" t="s">
        <v>87</v>
      </c>
      <c r="B73" s="21" t="s">
        <v>61</v>
      </c>
      <c r="C73" s="7" t="s">
        <v>116</v>
      </c>
      <c r="D73" s="1">
        <v>72</v>
      </c>
      <c r="E73" s="39" t="s">
        <v>165</v>
      </c>
      <c r="F73" s="22" t="s">
        <v>173</v>
      </c>
      <c r="G73" s="5"/>
    </row>
    <row r="74" spans="1:7" s="1" customFormat="1" ht="15.75" x14ac:dyDescent="0.25">
      <c r="A74" s="5" t="s">
        <v>88</v>
      </c>
      <c r="B74" s="21" t="s">
        <v>13</v>
      </c>
      <c r="C74" s="7" t="s">
        <v>116</v>
      </c>
      <c r="D74" s="1">
        <v>24</v>
      </c>
      <c r="E74" s="39" t="s">
        <v>164</v>
      </c>
      <c r="F74" s="22" t="s">
        <v>173</v>
      </c>
      <c r="G74" s="5"/>
    </row>
    <row r="75" spans="1:7" s="1" customFormat="1" ht="15.75" x14ac:dyDescent="0.25">
      <c r="A75" s="5" t="s">
        <v>89</v>
      </c>
      <c r="B75" s="21" t="s">
        <v>62</v>
      </c>
      <c r="C75" s="7" t="s">
        <v>116</v>
      </c>
      <c r="D75" s="1">
        <v>37</v>
      </c>
      <c r="E75" s="39" t="s">
        <v>166</v>
      </c>
      <c r="F75" s="22" t="s">
        <v>173</v>
      </c>
      <c r="G75" s="5"/>
    </row>
    <row r="76" spans="1:7" s="1" customFormat="1" ht="15.75" x14ac:dyDescent="0.25">
      <c r="A76" s="5" t="s">
        <v>90</v>
      </c>
      <c r="B76" s="21" t="s">
        <v>64</v>
      </c>
      <c r="C76" s="39" t="s">
        <v>122</v>
      </c>
      <c r="D76" s="1">
        <v>24</v>
      </c>
      <c r="E76" s="39" t="s">
        <v>164</v>
      </c>
      <c r="F76" s="22" t="s">
        <v>173</v>
      </c>
      <c r="G76" s="5"/>
    </row>
    <row r="77" spans="1:7" s="1" customFormat="1" ht="15.75" x14ac:dyDescent="0.25">
      <c r="A77" s="5" t="s">
        <v>91</v>
      </c>
      <c r="B77" s="21" t="s">
        <v>65</v>
      </c>
      <c r="C77" s="39" t="s">
        <v>122</v>
      </c>
      <c r="D77" s="1">
        <v>96</v>
      </c>
      <c r="E77" s="39" t="s">
        <v>170</v>
      </c>
      <c r="F77" s="22" t="s">
        <v>173</v>
      </c>
      <c r="G77" s="5"/>
    </row>
    <row r="78" spans="1:7" s="1" customFormat="1" ht="15.75" x14ac:dyDescent="0.25">
      <c r="A78" s="5" t="s">
        <v>92</v>
      </c>
      <c r="B78" s="21" t="s">
        <v>66</v>
      </c>
      <c r="C78" s="39" t="s">
        <v>122</v>
      </c>
      <c r="D78" s="1">
        <v>30</v>
      </c>
      <c r="E78" s="39" t="s">
        <v>166</v>
      </c>
      <c r="F78" s="22" t="s">
        <v>173</v>
      </c>
      <c r="G78" s="5"/>
    </row>
    <row r="79" spans="1:7" s="1" customFormat="1" ht="15.75" x14ac:dyDescent="0.25">
      <c r="A79" s="5" t="s">
        <v>97</v>
      </c>
      <c r="B79" s="21" t="s">
        <v>67</v>
      </c>
      <c r="C79" s="39" t="s">
        <v>122</v>
      </c>
      <c r="D79" s="1">
        <v>60</v>
      </c>
      <c r="E79" s="39" t="s">
        <v>166</v>
      </c>
      <c r="F79" s="22" t="s">
        <v>173</v>
      </c>
      <c r="G79" s="5"/>
    </row>
    <row r="80" spans="1:7" s="1" customFormat="1" ht="15.75" x14ac:dyDescent="0.25">
      <c r="A80" s="5" t="s">
        <v>93</v>
      </c>
      <c r="B80" s="21" t="s">
        <v>68</v>
      </c>
      <c r="C80" s="39" t="s">
        <v>122</v>
      </c>
      <c r="D80" s="1">
        <v>90</v>
      </c>
      <c r="E80" s="39" t="s">
        <v>166</v>
      </c>
      <c r="F80" s="22" t="s">
        <v>173</v>
      </c>
      <c r="G80" s="5"/>
    </row>
    <row r="81" spans="1:7" s="1" customFormat="1" ht="15.75" x14ac:dyDescent="0.25">
      <c r="A81" s="5" t="s">
        <v>94</v>
      </c>
      <c r="B81" s="21" t="s">
        <v>10</v>
      </c>
      <c r="C81" s="7" t="s">
        <v>116</v>
      </c>
      <c r="D81" s="63">
        <v>12</v>
      </c>
      <c r="E81" s="39" t="s">
        <v>163</v>
      </c>
      <c r="F81" s="22" t="s">
        <v>173</v>
      </c>
      <c r="G81" s="5"/>
    </row>
    <row r="82" spans="1:7" s="1" customFormat="1" ht="15.75" x14ac:dyDescent="0.25">
      <c r="A82" s="5" t="s">
        <v>59</v>
      </c>
      <c r="B82" s="21" t="s">
        <v>70</v>
      </c>
      <c r="C82" s="39" t="s">
        <v>122</v>
      </c>
      <c r="D82" s="63">
        <v>60</v>
      </c>
      <c r="E82" s="39" t="s">
        <v>166</v>
      </c>
      <c r="F82" s="22" t="s">
        <v>173</v>
      </c>
      <c r="G82" s="5"/>
    </row>
    <row r="83" spans="1:7" s="1" customFormat="1" ht="15.75" x14ac:dyDescent="0.25">
      <c r="A83" s="5" t="s">
        <v>63</v>
      </c>
      <c r="B83" s="21" t="s">
        <v>71</v>
      </c>
      <c r="C83" s="39" t="s">
        <v>122</v>
      </c>
      <c r="D83" s="63">
        <v>60</v>
      </c>
      <c r="E83" s="39" t="s">
        <v>166</v>
      </c>
      <c r="F83" s="22" t="s">
        <v>173</v>
      </c>
      <c r="G83" s="5"/>
    </row>
    <row r="84" spans="1:7" s="1" customFormat="1" ht="15.75" x14ac:dyDescent="0.25">
      <c r="A84" s="5" t="s">
        <v>182</v>
      </c>
      <c r="B84" s="21" t="s">
        <v>190</v>
      </c>
      <c r="C84" s="7" t="s">
        <v>116</v>
      </c>
      <c r="D84" s="1">
        <v>396</v>
      </c>
      <c r="E84" s="39" t="s">
        <v>188</v>
      </c>
      <c r="F84" s="22" t="s">
        <v>189</v>
      </c>
      <c r="G84" s="5"/>
    </row>
    <row r="85" spans="1:7" s="1" customFormat="1" ht="15.75" x14ac:dyDescent="0.25">
      <c r="A85" s="5" t="s">
        <v>95</v>
      </c>
      <c r="B85" s="21" t="s">
        <v>72</v>
      </c>
      <c r="C85" s="39" t="s">
        <v>122</v>
      </c>
      <c r="D85" s="1">
        <v>60</v>
      </c>
      <c r="E85" s="39" t="s">
        <v>163</v>
      </c>
      <c r="F85" s="22" t="s">
        <v>173</v>
      </c>
      <c r="G85" s="5"/>
    </row>
    <row r="86" spans="1:7" s="1" customFormat="1" ht="15.75" x14ac:dyDescent="0.25">
      <c r="A86" s="5" t="s">
        <v>96</v>
      </c>
      <c r="B86" s="21" t="s">
        <v>73</v>
      </c>
      <c r="C86" s="7" t="s">
        <v>116</v>
      </c>
      <c r="D86" s="1">
        <v>96</v>
      </c>
      <c r="E86" s="39" t="s">
        <v>170</v>
      </c>
      <c r="F86" s="22" t="s">
        <v>173</v>
      </c>
      <c r="G86" s="5"/>
    </row>
    <row r="87" spans="1:7" s="1" customFormat="1" ht="15.75" x14ac:dyDescent="0.25">
      <c r="A87" s="5" t="s">
        <v>98</v>
      </c>
      <c r="B87" s="21" t="s">
        <v>74</v>
      </c>
      <c r="C87" s="7" t="s">
        <v>116</v>
      </c>
      <c r="D87" s="1">
        <v>72</v>
      </c>
      <c r="E87" s="39" t="s">
        <v>165</v>
      </c>
      <c r="F87" s="22" t="s">
        <v>173</v>
      </c>
      <c r="G87" s="5"/>
    </row>
    <row r="88" spans="1:7" s="1" customFormat="1" ht="15.75" x14ac:dyDescent="0.25">
      <c r="A88" s="5" t="s">
        <v>99</v>
      </c>
      <c r="B88" s="21" t="s">
        <v>75</v>
      </c>
      <c r="C88" s="7" t="s">
        <v>116</v>
      </c>
      <c r="D88" s="1">
        <v>634</v>
      </c>
      <c r="E88" s="39" t="s">
        <v>170</v>
      </c>
      <c r="F88" s="22" t="s">
        <v>173</v>
      </c>
      <c r="G88" s="5"/>
    </row>
    <row r="89" spans="1:7" s="1" customFormat="1" ht="15.75" x14ac:dyDescent="0.25">
      <c r="A89" s="5" t="s">
        <v>100</v>
      </c>
      <c r="B89" s="21" t="s">
        <v>76</v>
      </c>
      <c r="C89" s="7" t="s">
        <v>116</v>
      </c>
      <c r="D89" s="1">
        <v>622</v>
      </c>
      <c r="E89" s="39" t="s">
        <v>170</v>
      </c>
      <c r="F89" s="22" t="s">
        <v>173</v>
      </c>
      <c r="G89" s="5"/>
    </row>
    <row r="90" spans="1:7" s="1" customFormat="1" ht="15.75" x14ac:dyDescent="0.25">
      <c r="A90" s="5" t="s">
        <v>101</v>
      </c>
      <c r="B90" s="21" t="s">
        <v>77</v>
      </c>
      <c r="C90" s="7" t="s">
        <v>116</v>
      </c>
      <c r="D90" s="1">
        <v>349</v>
      </c>
      <c r="E90" s="39" t="s">
        <v>170</v>
      </c>
      <c r="F90" s="22" t="s">
        <v>173</v>
      </c>
      <c r="G90" s="5"/>
    </row>
    <row r="91" spans="1:7" s="1" customFormat="1" ht="15.75" x14ac:dyDescent="0.25">
      <c r="A91" s="5" t="s">
        <v>102</v>
      </c>
      <c r="B91" s="21" t="s">
        <v>78</v>
      </c>
      <c r="C91" s="7" t="s">
        <v>116</v>
      </c>
      <c r="D91" s="1">
        <v>120</v>
      </c>
      <c r="E91" s="39" t="s">
        <v>171</v>
      </c>
      <c r="F91" s="22" t="s">
        <v>173</v>
      </c>
      <c r="G91" s="5"/>
    </row>
    <row r="92" spans="1:7" s="1" customFormat="1" ht="15.75" x14ac:dyDescent="0.25">
      <c r="A92" s="5" t="s">
        <v>178</v>
      </c>
      <c r="B92" s="21" t="s">
        <v>191</v>
      </c>
      <c r="C92" s="7" t="s">
        <v>116</v>
      </c>
      <c r="D92" s="1">
        <v>174</v>
      </c>
      <c r="E92" s="39" t="s">
        <v>170</v>
      </c>
      <c r="F92" s="22" t="s">
        <v>189</v>
      </c>
      <c r="G92" s="5"/>
    </row>
    <row r="93" spans="1:7" s="1" customFormat="1" ht="15.75" x14ac:dyDescent="0.25">
      <c r="A93" s="5" t="s">
        <v>179</v>
      </c>
      <c r="B93" s="21" t="s">
        <v>192</v>
      </c>
      <c r="C93" s="7" t="s">
        <v>116</v>
      </c>
      <c r="D93" s="1">
        <v>44</v>
      </c>
      <c r="E93" s="39" t="s">
        <v>164</v>
      </c>
      <c r="F93" s="22" t="s">
        <v>189</v>
      </c>
      <c r="G93" s="5"/>
    </row>
    <row r="94" spans="1:7" ht="15.75" x14ac:dyDescent="0.25">
      <c r="A94" s="5"/>
      <c r="B94" s="21"/>
      <c r="C94" s="7"/>
      <c r="D94" s="50">
        <f>SUM(D62:D93)</f>
        <v>6461</v>
      </c>
      <c r="G94" s="5"/>
    </row>
    <row r="95" spans="1:7" x14ac:dyDescent="0.25">
      <c r="G95" s="62"/>
    </row>
    <row r="96" spans="1:7" s="32" customFormat="1" ht="18.75" x14ac:dyDescent="0.3">
      <c r="A96" s="8"/>
      <c r="B96" s="31" t="s">
        <v>276</v>
      </c>
      <c r="C96" s="8"/>
      <c r="D96" s="32">
        <f>D6+D14+D40+D60+D94</f>
        <v>8372</v>
      </c>
      <c r="E96" s="34"/>
      <c r="F96" s="33"/>
      <c r="G96" s="8"/>
    </row>
    <row r="97" spans="1:7" x14ac:dyDescent="0.25">
      <c r="G97" s="62"/>
    </row>
    <row r="98" spans="1:7" ht="18.75" customHeight="1" x14ac:dyDescent="0.3">
      <c r="A98" s="29" t="s">
        <v>103</v>
      </c>
      <c r="B98" s="29" t="s">
        <v>123</v>
      </c>
      <c r="C98" s="29"/>
      <c r="D98" s="29"/>
      <c r="E98" s="11"/>
      <c r="F98" s="11"/>
      <c r="G98" s="40"/>
    </row>
    <row r="99" spans="1:7" ht="15.75" x14ac:dyDescent="0.25">
      <c r="A99" s="5" t="s">
        <v>104</v>
      </c>
      <c r="B99" s="6" t="s">
        <v>105</v>
      </c>
      <c r="D99" s="6"/>
      <c r="E99" s="7"/>
      <c r="F99" s="7"/>
      <c r="G99" s="5"/>
    </row>
    <row r="100" spans="1:7" ht="15.75" x14ac:dyDescent="0.25">
      <c r="A100" s="5" t="s">
        <v>106</v>
      </c>
      <c r="B100" s="6" t="s">
        <v>107</v>
      </c>
      <c r="D100" s="6"/>
      <c r="E100" s="7"/>
      <c r="F100" s="7"/>
      <c r="G100" s="5"/>
    </row>
    <row r="101" spans="1:7" ht="15.75" x14ac:dyDescent="0.25">
      <c r="A101" s="5" t="s">
        <v>108</v>
      </c>
      <c r="B101" s="6" t="s">
        <v>109</v>
      </c>
      <c r="D101" s="6"/>
      <c r="E101" s="7"/>
      <c r="F101" s="7"/>
      <c r="G101" s="5"/>
    </row>
    <row r="102" spans="1:7" ht="15.75" x14ac:dyDescent="0.25">
      <c r="A102" s="5" t="s">
        <v>110</v>
      </c>
      <c r="B102" s="6" t="s">
        <v>111</v>
      </c>
      <c r="D102" s="9"/>
      <c r="E102" s="45"/>
      <c r="F102" s="45"/>
      <c r="G102" s="5"/>
    </row>
    <row r="103" spans="1:7" ht="15.75" x14ac:dyDescent="0.25">
      <c r="A103" s="5" t="s">
        <v>112</v>
      </c>
      <c r="B103" s="6" t="s">
        <v>113</v>
      </c>
      <c r="D103" s="6"/>
      <c r="E103" s="7"/>
      <c r="F103" s="7"/>
      <c r="G103" s="5"/>
    </row>
    <row r="104" spans="1:7" ht="15.75" x14ac:dyDescent="0.25">
      <c r="A104" s="5" t="s">
        <v>114</v>
      </c>
      <c r="B104" s="27" t="s">
        <v>115</v>
      </c>
      <c r="D104" s="6"/>
      <c r="E104" s="7"/>
      <c r="F104" s="7"/>
      <c r="G104" s="5"/>
    </row>
    <row r="105" spans="1:7" ht="15.75" x14ac:dyDescent="0.25">
      <c r="A105" s="5" t="s">
        <v>116</v>
      </c>
      <c r="B105" s="6" t="s">
        <v>117</v>
      </c>
      <c r="C105" s="22"/>
      <c r="D105" s="6"/>
      <c r="E105" s="7"/>
      <c r="F105" s="7"/>
      <c r="G105" s="5"/>
    </row>
    <row r="106" spans="1:7" ht="15.75" x14ac:dyDescent="0.25">
      <c r="A106" s="5" t="s">
        <v>118</v>
      </c>
      <c r="B106" s="6" t="s">
        <v>119</v>
      </c>
      <c r="C106" s="10"/>
      <c r="D106" s="6"/>
      <c r="E106" s="7"/>
      <c r="F106" s="7"/>
      <c r="G106" s="5"/>
    </row>
    <row r="107" spans="1:7" ht="15.75" x14ac:dyDescent="0.25">
      <c r="A107" s="9"/>
      <c r="B107" s="9"/>
      <c r="C107" s="7"/>
      <c r="D107" s="9"/>
      <c r="E107" s="45"/>
      <c r="F107" s="45"/>
    </row>
    <row r="136" spans="3:3" ht="18.75" x14ac:dyDescent="0.3">
      <c r="C136" s="40"/>
    </row>
    <row r="137" spans="3:3" ht="15.75" x14ac:dyDescent="0.25">
      <c r="C137" s="6"/>
    </row>
    <row r="138" spans="3:3" ht="15.75" x14ac:dyDescent="0.25">
      <c r="C138" s="6"/>
    </row>
    <row r="139" spans="3:3" ht="15.75" x14ac:dyDescent="0.25">
      <c r="C139" s="6"/>
    </row>
    <row r="140" spans="3:3" x14ac:dyDescent="0.25">
      <c r="C140" s="9"/>
    </row>
    <row r="141" spans="3:3" ht="15.75" x14ac:dyDescent="0.25">
      <c r="C141" s="6"/>
    </row>
    <row r="142" spans="3:3" x14ac:dyDescent="0.25">
      <c r="C142" s="28"/>
    </row>
    <row r="143" spans="3:3" x14ac:dyDescent="0.25">
      <c r="C143" s="28"/>
    </row>
    <row r="144" spans="3:3" x14ac:dyDescent="0.25">
      <c r="C144" s="28"/>
    </row>
    <row r="145" spans="3:3" x14ac:dyDescent="0.25">
      <c r="C145" s="9"/>
    </row>
  </sheetData>
  <mergeCells count="1">
    <mergeCell ref="A1:F1"/>
  </mergeCells>
  <printOptions gridLines="1"/>
  <pageMargins left="1.01" right="0.15748031496062992" top="0.85" bottom="0.74803149606299213" header="0.31496062992125984" footer="0.31496062992125984"/>
  <pageSetup paperSize="9" scale="69" fitToHeight="5" orientation="portrait" verticalDpi="200" r:id="rId1"/>
  <headerFooter>
    <oddFooter>&amp;C&amp;P</oddFooter>
  </headerFooter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zoomScale="85" zoomScaleNormal="85" workbookViewId="0">
      <selection activeCell="E2" sqref="E2"/>
    </sheetView>
  </sheetViews>
  <sheetFormatPr defaultRowHeight="15" x14ac:dyDescent="0.25"/>
  <cols>
    <col min="2" max="2" width="53.5703125" customWidth="1"/>
    <col min="3" max="3" width="15.5703125" customWidth="1"/>
    <col min="4" max="4" width="12.85546875" customWidth="1"/>
    <col min="5" max="5" width="15" customWidth="1"/>
  </cols>
  <sheetData>
    <row r="1" spans="1:5" s="52" customFormat="1" ht="30" customHeight="1" x14ac:dyDescent="0.25">
      <c r="A1" s="65" t="s">
        <v>267</v>
      </c>
      <c r="B1" s="65"/>
      <c r="C1" s="65"/>
      <c r="D1" s="65"/>
      <c r="E1" s="65"/>
    </row>
    <row r="2" spans="1:5" ht="37.5" x14ac:dyDescent="0.3">
      <c r="A2" s="11" t="s">
        <v>4</v>
      </c>
      <c r="B2" s="12" t="s">
        <v>5</v>
      </c>
      <c r="C2" s="12" t="s">
        <v>6</v>
      </c>
      <c r="D2" s="12" t="s">
        <v>7</v>
      </c>
      <c r="E2" s="12" t="s">
        <v>158</v>
      </c>
    </row>
    <row r="3" spans="1:5" ht="18.75" x14ac:dyDescent="0.3">
      <c r="A3" s="2"/>
      <c r="B3" s="3"/>
      <c r="C3" s="4"/>
      <c r="D3" s="3"/>
      <c r="E3" s="26"/>
    </row>
    <row r="4" spans="1:5" ht="18.75" x14ac:dyDescent="0.3">
      <c r="A4" s="15"/>
      <c r="B4" s="14" t="s">
        <v>300</v>
      </c>
      <c r="C4" s="16"/>
      <c r="D4" s="17"/>
      <c r="E4" s="38"/>
    </row>
    <row r="5" spans="1:5" s="1" customFormat="1" ht="15.75" x14ac:dyDescent="0.25">
      <c r="A5" s="5" t="s">
        <v>9</v>
      </c>
      <c r="B5" s="6" t="s">
        <v>129</v>
      </c>
      <c r="C5" s="7" t="s">
        <v>298</v>
      </c>
      <c r="D5" s="7">
        <v>3</v>
      </c>
      <c r="E5" s="37" t="s">
        <v>292</v>
      </c>
    </row>
    <row r="6" spans="1:5" s="1" customFormat="1" ht="15.75" x14ac:dyDescent="0.25">
      <c r="A6" s="5" t="s">
        <v>128</v>
      </c>
      <c r="B6" s="6" t="s">
        <v>131</v>
      </c>
      <c r="C6" s="7" t="s">
        <v>120</v>
      </c>
      <c r="D6" s="7">
        <v>36</v>
      </c>
      <c r="E6" s="37" t="s">
        <v>273</v>
      </c>
    </row>
    <row r="7" spans="1:5" s="1" customFormat="1" ht="15.75" x14ac:dyDescent="0.25">
      <c r="A7" s="5" t="s">
        <v>132</v>
      </c>
      <c r="B7" s="1" t="s">
        <v>301</v>
      </c>
      <c r="C7" s="7" t="s">
        <v>277</v>
      </c>
      <c r="D7" s="7">
        <v>1</v>
      </c>
      <c r="E7" s="37" t="s">
        <v>292</v>
      </c>
    </row>
    <row r="8" spans="1:5" s="36" customFormat="1" ht="15.75" x14ac:dyDescent="0.25">
      <c r="A8" s="5" t="s">
        <v>146</v>
      </c>
      <c r="B8" s="36" t="s">
        <v>139</v>
      </c>
      <c r="C8" s="37" t="s">
        <v>118</v>
      </c>
      <c r="D8" s="36">
        <v>93</v>
      </c>
      <c r="E8" s="37" t="s">
        <v>141</v>
      </c>
    </row>
    <row r="9" spans="1:5" ht="15.75" x14ac:dyDescent="0.25">
      <c r="A9" s="5"/>
      <c r="B9" s="6"/>
      <c r="C9" s="7"/>
      <c r="D9" s="5">
        <f>SUM(D5:D7)</f>
        <v>40</v>
      </c>
      <c r="E9" s="26"/>
    </row>
    <row r="10" spans="1:5" ht="18.75" x14ac:dyDescent="0.3">
      <c r="A10" s="13"/>
      <c r="B10" s="18" t="s">
        <v>177</v>
      </c>
      <c r="C10" s="19"/>
      <c r="D10" s="20"/>
      <c r="E10" s="38"/>
    </row>
    <row r="11" spans="1:5" s="1" customFormat="1" ht="15.75" x14ac:dyDescent="0.25">
      <c r="A11" s="5">
        <v>1</v>
      </c>
      <c r="B11" s="21" t="s">
        <v>24</v>
      </c>
      <c r="C11" s="39" t="s">
        <v>121</v>
      </c>
      <c r="D11" s="1">
        <v>148</v>
      </c>
      <c r="E11" s="22" t="s">
        <v>140</v>
      </c>
    </row>
    <row r="12" spans="1:5" s="1" customFormat="1" ht="15.75" x14ac:dyDescent="0.25">
      <c r="A12" s="5">
        <v>2</v>
      </c>
      <c r="B12" s="21" t="s">
        <v>25</v>
      </c>
      <c r="C12" s="39" t="s">
        <v>121</v>
      </c>
      <c r="D12" s="1">
        <v>20</v>
      </c>
      <c r="E12" s="22" t="s">
        <v>140</v>
      </c>
    </row>
    <row r="13" spans="1:5" s="1" customFormat="1" ht="15.75" x14ac:dyDescent="0.25">
      <c r="A13" s="5">
        <v>3</v>
      </c>
      <c r="B13" s="23" t="s">
        <v>43</v>
      </c>
      <c r="C13" s="39" t="s">
        <v>121</v>
      </c>
      <c r="D13" s="1">
        <v>32</v>
      </c>
      <c r="E13" s="22" t="s">
        <v>168</v>
      </c>
    </row>
    <row r="14" spans="1:5" s="36" customFormat="1" ht="15.75" x14ac:dyDescent="0.25">
      <c r="A14" s="5">
        <v>4</v>
      </c>
      <c r="B14" s="6" t="s">
        <v>138</v>
      </c>
      <c r="C14" s="39" t="s">
        <v>121</v>
      </c>
      <c r="D14" s="23">
        <v>10</v>
      </c>
      <c r="E14" s="35" t="s">
        <v>163</v>
      </c>
    </row>
    <row r="15" spans="1:5" s="36" customFormat="1" ht="15.75" x14ac:dyDescent="0.25">
      <c r="A15" s="5">
        <v>5</v>
      </c>
      <c r="B15" s="6" t="s">
        <v>145</v>
      </c>
      <c r="C15" s="39" t="s">
        <v>121</v>
      </c>
      <c r="D15" s="23">
        <v>35</v>
      </c>
      <c r="E15" s="35" t="s">
        <v>163</v>
      </c>
    </row>
    <row r="16" spans="1:5" s="36" customFormat="1" ht="15.75" x14ac:dyDescent="0.25">
      <c r="A16" s="5">
        <v>6</v>
      </c>
      <c r="B16" s="6" t="s">
        <v>142</v>
      </c>
      <c r="C16" s="39" t="s">
        <v>121</v>
      </c>
      <c r="D16" s="23">
        <v>7</v>
      </c>
      <c r="E16" s="35" t="s">
        <v>163</v>
      </c>
    </row>
    <row r="17" spans="1:5" s="36" customFormat="1" ht="15.75" x14ac:dyDescent="0.25">
      <c r="A17" s="5">
        <v>7</v>
      </c>
      <c r="B17" s="36" t="s">
        <v>144</v>
      </c>
      <c r="C17" s="39" t="s">
        <v>121</v>
      </c>
      <c r="D17" s="23">
        <v>38</v>
      </c>
      <c r="E17" s="35" t="s">
        <v>163</v>
      </c>
    </row>
    <row r="18" spans="1:5" s="1" customFormat="1" ht="15.75" x14ac:dyDescent="0.25">
      <c r="A18" s="5">
        <v>8</v>
      </c>
      <c r="B18" s="21" t="s">
        <v>40</v>
      </c>
      <c r="C18" s="39" t="s">
        <v>121</v>
      </c>
      <c r="D18" s="1">
        <v>40</v>
      </c>
      <c r="E18" s="39" t="s">
        <v>141</v>
      </c>
    </row>
    <row r="19" spans="1:5" s="1" customFormat="1" ht="15.75" x14ac:dyDescent="0.25">
      <c r="A19" s="5">
        <v>9</v>
      </c>
      <c r="B19" s="21" t="s">
        <v>54</v>
      </c>
      <c r="C19" s="7" t="s">
        <v>116</v>
      </c>
      <c r="D19" s="1">
        <v>155</v>
      </c>
      <c r="E19" s="35" t="s">
        <v>163</v>
      </c>
    </row>
    <row r="20" spans="1:5" s="1" customFormat="1" ht="15.75" x14ac:dyDescent="0.25">
      <c r="A20" s="5">
        <v>10</v>
      </c>
      <c r="B20" s="21" t="s">
        <v>302</v>
      </c>
      <c r="C20" s="7" t="s">
        <v>116</v>
      </c>
      <c r="D20" s="1">
        <v>340</v>
      </c>
      <c r="E20" s="39" t="s">
        <v>164</v>
      </c>
    </row>
    <row r="21" spans="1:5" s="1" customFormat="1" ht="15.75" x14ac:dyDescent="0.25">
      <c r="A21" s="5">
        <v>11</v>
      </c>
      <c r="B21" s="21" t="s">
        <v>58</v>
      </c>
      <c r="C21" s="39" t="s">
        <v>303</v>
      </c>
      <c r="D21" s="1">
        <v>432</v>
      </c>
      <c r="E21" s="39" t="s">
        <v>170</v>
      </c>
    </row>
    <row r="22" spans="1:5" s="1" customFormat="1" ht="15.75" x14ac:dyDescent="0.25">
      <c r="A22" s="5">
        <v>12</v>
      </c>
      <c r="B22" s="21" t="s">
        <v>304</v>
      </c>
      <c r="C22" s="39" t="s">
        <v>303</v>
      </c>
      <c r="D22" s="1">
        <v>126</v>
      </c>
      <c r="E22" s="35" t="s">
        <v>163</v>
      </c>
    </row>
    <row r="23" spans="1:5" s="1" customFormat="1" ht="15.75" x14ac:dyDescent="0.25">
      <c r="D23" s="50">
        <f>SUM(D11:D22)</f>
        <v>1383</v>
      </c>
      <c r="E23" s="39"/>
    </row>
    <row r="24" spans="1:5" ht="18.75" x14ac:dyDescent="0.3">
      <c r="A24" s="24"/>
      <c r="B24" s="18" t="s">
        <v>126</v>
      </c>
      <c r="C24" s="30"/>
      <c r="D24" s="25"/>
      <c r="E24" s="30"/>
    </row>
    <row r="25" spans="1:5" s="1" customFormat="1" ht="15.75" x14ac:dyDescent="0.25">
      <c r="A25" s="5" t="s">
        <v>14</v>
      </c>
      <c r="B25" s="21" t="s">
        <v>53</v>
      </c>
      <c r="C25" s="7" t="s">
        <v>116</v>
      </c>
      <c r="D25" s="1">
        <v>36</v>
      </c>
      <c r="E25" s="39" t="s">
        <v>163</v>
      </c>
    </row>
    <row r="26" spans="1:5" s="1" customFormat="1" ht="15.75" x14ac:dyDescent="0.25">
      <c r="A26" s="5" t="s">
        <v>15</v>
      </c>
      <c r="B26" s="21" t="s">
        <v>11</v>
      </c>
      <c r="C26" s="7" t="s">
        <v>116</v>
      </c>
      <c r="D26" s="1">
        <v>102</v>
      </c>
      <c r="E26" s="39" t="s">
        <v>170</v>
      </c>
    </row>
    <row r="27" spans="1:5" s="1" customFormat="1" ht="15.75" x14ac:dyDescent="0.25">
      <c r="A27" s="5" t="s">
        <v>16</v>
      </c>
      <c r="B27" s="21" t="s">
        <v>12</v>
      </c>
      <c r="C27" s="7" t="s">
        <v>116</v>
      </c>
      <c r="D27" s="1">
        <v>42</v>
      </c>
      <c r="E27" s="39" t="s">
        <v>170</v>
      </c>
    </row>
    <row r="28" spans="1:5" s="1" customFormat="1" ht="15.75" x14ac:dyDescent="0.25">
      <c r="A28" s="5" t="s">
        <v>17</v>
      </c>
      <c r="B28" s="21" t="s">
        <v>60</v>
      </c>
      <c r="C28" s="7" t="s">
        <v>116</v>
      </c>
      <c r="D28" s="1">
        <v>12</v>
      </c>
      <c r="E28" s="39" t="s">
        <v>167</v>
      </c>
    </row>
    <row r="29" spans="1:5" s="1" customFormat="1" ht="15.75" x14ac:dyDescent="0.25">
      <c r="A29" s="5" t="s">
        <v>83</v>
      </c>
      <c r="B29" s="21" t="s">
        <v>13</v>
      </c>
      <c r="C29" s="7" t="s">
        <v>116</v>
      </c>
      <c r="D29" s="1">
        <v>14</v>
      </c>
      <c r="E29" s="39" t="s">
        <v>164</v>
      </c>
    </row>
    <row r="30" spans="1:5" s="1" customFormat="1" ht="15.75" x14ac:dyDescent="0.25">
      <c r="A30" s="5" t="s">
        <v>69</v>
      </c>
      <c r="B30" s="21" t="s">
        <v>64</v>
      </c>
      <c r="C30" s="39" t="s">
        <v>122</v>
      </c>
      <c r="D30" s="1">
        <v>30</v>
      </c>
      <c r="E30" s="39" t="s">
        <v>164</v>
      </c>
    </row>
    <row r="31" spans="1:5" s="1" customFormat="1" ht="15.75" x14ac:dyDescent="0.25">
      <c r="A31" s="5" t="s">
        <v>84</v>
      </c>
      <c r="B31" s="21" t="s">
        <v>65</v>
      </c>
      <c r="C31" s="39" t="s">
        <v>122</v>
      </c>
      <c r="D31" s="1">
        <v>112</v>
      </c>
      <c r="E31" s="39" t="s">
        <v>170</v>
      </c>
    </row>
    <row r="32" spans="1:5" s="1" customFormat="1" ht="15.75" x14ac:dyDescent="0.25">
      <c r="A32" s="5" t="s">
        <v>85</v>
      </c>
      <c r="B32" s="21" t="s">
        <v>66</v>
      </c>
      <c r="C32" s="39" t="s">
        <v>122</v>
      </c>
      <c r="D32" s="1">
        <v>15</v>
      </c>
      <c r="E32" s="39" t="s">
        <v>166</v>
      </c>
    </row>
    <row r="33" spans="1:5" s="1" customFormat="1" ht="15.75" x14ac:dyDescent="0.25">
      <c r="A33" s="5" t="s">
        <v>86</v>
      </c>
      <c r="B33" s="21" t="s">
        <v>10</v>
      </c>
      <c r="C33" s="7" t="s">
        <v>116</v>
      </c>
      <c r="D33" s="1">
        <v>50</v>
      </c>
      <c r="E33" s="39" t="s">
        <v>163</v>
      </c>
    </row>
    <row r="34" spans="1:5" s="1" customFormat="1" ht="15.75" x14ac:dyDescent="0.25">
      <c r="A34" s="5" t="s">
        <v>87</v>
      </c>
      <c r="B34" s="21" t="s">
        <v>74</v>
      </c>
      <c r="C34" s="7" t="s">
        <v>116</v>
      </c>
      <c r="D34" s="1">
        <v>96</v>
      </c>
      <c r="E34" s="39" t="s">
        <v>165</v>
      </c>
    </row>
    <row r="35" spans="1:5" s="1" customFormat="1" ht="15.75" x14ac:dyDescent="0.25">
      <c r="A35" s="5" t="s">
        <v>88</v>
      </c>
      <c r="B35" s="6" t="s">
        <v>23</v>
      </c>
      <c r="C35" s="39" t="s">
        <v>122</v>
      </c>
      <c r="D35" s="1">
        <v>20</v>
      </c>
      <c r="E35" s="39" t="s">
        <v>164</v>
      </c>
    </row>
    <row r="36" spans="1:5" s="36" customFormat="1" ht="15.75" x14ac:dyDescent="0.25">
      <c r="A36" s="5" t="s">
        <v>89</v>
      </c>
      <c r="B36" s="23" t="s">
        <v>143</v>
      </c>
      <c r="C36" s="37"/>
      <c r="D36" s="36">
        <v>84</v>
      </c>
      <c r="E36" s="35" t="s">
        <v>170</v>
      </c>
    </row>
    <row r="37" spans="1:5" ht="15.75" x14ac:dyDescent="0.25">
      <c r="A37" s="5"/>
      <c r="B37" s="21"/>
      <c r="C37" s="7"/>
      <c r="D37" s="50">
        <f>SUM(D25:D36)</f>
        <v>613</v>
      </c>
      <c r="E37" s="26"/>
    </row>
    <row r="39" spans="1:5" s="32" customFormat="1" ht="18.75" x14ac:dyDescent="0.3">
      <c r="A39" s="8"/>
      <c r="B39" s="31" t="s">
        <v>276</v>
      </c>
      <c r="C39" s="8"/>
      <c r="D39" s="32">
        <f>D9+D23+D37</f>
        <v>2036</v>
      </c>
      <c r="E39" s="34"/>
    </row>
    <row r="40" spans="1:5" s="32" customFormat="1" ht="18.75" x14ac:dyDescent="0.3">
      <c r="A40" s="8"/>
      <c r="B40" s="31"/>
      <c r="C40" s="8"/>
      <c r="E40" s="34"/>
    </row>
    <row r="41" spans="1:5" ht="18.75" x14ac:dyDescent="0.3">
      <c r="A41" s="24"/>
      <c r="B41" s="18" t="s">
        <v>258</v>
      </c>
      <c r="C41" s="30"/>
      <c r="D41" s="25"/>
      <c r="E41" s="16"/>
    </row>
    <row r="42" spans="1:5" s="1" customFormat="1" ht="15.75" x14ac:dyDescent="0.25">
      <c r="A42" s="5"/>
      <c r="B42" s="6"/>
      <c r="C42" s="39"/>
      <c r="E42" s="39"/>
    </row>
    <row r="43" spans="1:5" s="1" customFormat="1" ht="15.75" x14ac:dyDescent="0.25">
      <c r="A43" s="5"/>
      <c r="B43" s="48" t="s">
        <v>259</v>
      </c>
      <c r="E43" s="39"/>
    </row>
    <row r="44" spans="1:5" s="1" customFormat="1" ht="15.75" x14ac:dyDescent="0.25">
      <c r="A44" s="5"/>
      <c r="B44" s="48" t="s">
        <v>203</v>
      </c>
      <c r="E44" s="39"/>
    </row>
    <row r="45" spans="1:5" s="1" customFormat="1" ht="15.75" x14ac:dyDescent="0.25">
      <c r="A45" s="5" t="s">
        <v>204</v>
      </c>
      <c r="B45" s="6" t="s">
        <v>205</v>
      </c>
      <c r="C45" s="39" t="s">
        <v>256</v>
      </c>
      <c r="D45" s="1">
        <v>27</v>
      </c>
      <c r="E45" s="39"/>
    </row>
    <row r="46" spans="1:5" s="1" customFormat="1" ht="15.75" x14ac:dyDescent="0.25">
      <c r="A46" s="5" t="s">
        <v>226</v>
      </c>
      <c r="B46" s="6" t="s">
        <v>206</v>
      </c>
      <c r="C46" s="39" t="s">
        <v>256</v>
      </c>
      <c r="D46" s="1">
        <v>31</v>
      </c>
      <c r="E46" s="39"/>
    </row>
    <row r="47" spans="1:5" s="1" customFormat="1" ht="15.75" x14ac:dyDescent="0.25">
      <c r="A47" s="5" t="s">
        <v>225</v>
      </c>
      <c r="B47" s="6" t="s">
        <v>208</v>
      </c>
      <c r="C47" s="39" t="s">
        <v>256</v>
      </c>
      <c r="D47" s="1">
        <v>17</v>
      </c>
      <c r="E47" s="39"/>
    </row>
    <row r="48" spans="1:5" s="1" customFormat="1" ht="15.75" x14ac:dyDescent="0.25">
      <c r="A48" s="5"/>
      <c r="B48" s="48" t="s">
        <v>209</v>
      </c>
      <c r="E48" s="39"/>
    </row>
    <row r="49" spans="1:5" s="1" customFormat="1" ht="15.75" x14ac:dyDescent="0.25">
      <c r="A49" s="5" t="s">
        <v>207</v>
      </c>
      <c r="B49" s="1" t="s">
        <v>211</v>
      </c>
      <c r="C49" s="39" t="s">
        <v>256</v>
      </c>
      <c r="D49" s="1">
        <v>104</v>
      </c>
      <c r="E49" s="39"/>
    </row>
    <row r="50" spans="1:5" s="1" customFormat="1" ht="15.75" x14ac:dyDescent="0.25">
      <c r="A50" s="5" t="s">
        <v>218</v>
      </c>
      <c r="B50" s="6" t="s">
        <v>212</v>
      </c>
      <c r="C50" s="39" t="s">
        <v>256</v>
      </c>
      <c r="D50" s="1">
        <v>164</v>
      </c>
      <c r="E50" s="39"/>
    </row>
    <row r="51" spans="1:5" s="1" customFormat="1" ht="15.75" x14ac:dyDescent="0.25">
      <c r="A51" s="5" t="s">
        <v>219</v>
      </c>
      <c r="B51" s="1" t="s">
        <v>213</v>
      </c>
      <c r="C51" s="39" t="s">
        <v>256</v>
      </c>
      <c r="D51" s="1">
        <v>179</v>
      </c>
      <c r="E51" s="39"/>
    </row>
    <row r="52" spans="1:5" s="1" customFormat="1" ht="15.75" x14ac:dyDescent="0.25">
      <c r="A52" s="5" t="s">
        <v>220</v>
      </c>
      <c r="B52" s="6" t="s">
        <v>210</v>
      </c>
      <c r="C52" s="39" t="s">
        <v>256</v>
      </c>
      <c r="D52" s="1">
        <v>146</v>
      </c>
      <c r="E52" s="39"/>
    </row>
    <row r="53" spans="1:5" s="1" customFormat="1" ht="15.75" x14ac:dyDescent="0.25">
      <c r="A53" s="5"/>
      <c r="B53" s="48" t="s">
        <v>126</v>
      </c>
      <c r="E53" s="39"/>
    </row>
    <row r="54" spans="1:5" s="1" customFormat="1" ht="15.75" x14ac:dyDescent="0.25">
      <c r="A54" s="5" t="s">
        <v>221</v>
      </c>
      <c r="B54" s="6" t="s">
        <v>214</v>
      </c>
      <c r="C54" s="39" t="s">
        <v>256</v>
      </c>
      <c r="D54" s="1">
        <v>108</v>
      </c>
      <c r="E54" s="39"/>
    </row>
    <row r="55" spans="1:5" s="1" customFormat="1" ht="15.75" x14ac:dyDescent="0.25">
      <c r="A55" s="5" t="s">
        <v>222</v>
      </c>
      <c r="B55" s="6" t="s">
        <v>215</v>
      </c>
      <c r="C55" s="39" t="s">
        <v>256</v>
      </c>
      <c r="D55" s="1">
        <v>120</v>
      </c>
      <c r="E55" s="39"/>
    </row>
    <row r="56" spans="1:5" s="1" customFormat="1" ht="15.75" x14ac:dyDescent="0.25">
      <c r="A56" s="5" t="s">
        <v>223</v>
      </c>
      <c r="B56" s="6" t="s">
        <v>230</v>
      </c>
      <c r="C56" s="39" t="s">
        <v>256</v>
      </c>
      <c r="D56" s="1">
        <v>92</v>
      </c>
      <c r="E56" s="39"/>
    </row>
    <row r="57" spans="1:5" s="1" customFormat="1" ht="15.75" x14ac:dyDescent="0.25">
      <c r="A57" s="5" t="s">
        <v>224</v>
      </c>
      <c r="B57" s="6" t="s">
        <v>217</v>
      </c>
      <c r="C57" s="39" t="s">
        <v>256</v>
      </c>
      <c r="D57" s="1">
        <v>116</v>
      </c>
      <c r="E57" s="39"/>
    </row>
    <row r="58" spans="1:5" s="1" customFormat="1" ht="15.75" x14ac:dyDescent="0.25">
      <c r="A58" s="5"/>
      <c r="B58" s="6"/>
      <c r="C58" s="39"/>
      <c r="E58" s="39"/>
    </row>
    <row r="59" spans="1:5" s="50" customFormat="1" ht="15.75" x14ac:dyDescent="0.25">
      <c r="A59" s="5"/>
      <c r="B59" s="48" t="s">
        <v>260</v>
      </c>
      <c r="C59" s="39"/>
      <c r="E59" s="49"/>
    </row>
    <row r="60" spans="1:5" s="1" customFormat="1" ht="15.75" x14ac:dyDescent="0.25">
      <c r="A60" s="5" t="s">
        <v>241</v>
      </c>
      <c r="B60" s="6" t="s">
        <v>227</v>
      </c>
      <c r="C60" s="39" t="s">
        <v>256</v>
      </c>
      <c r="D60" s="1">
        <v>225</v>
      </c>
      <c r="E60" s="39" t="s">
        <v>234</v>
      </c>
    </row>
    <row r="61" spans="1:5" s="1" customFormat="1" ht="15.75" x14ac:dyDescent="0.25">
      <c r="A61" s="5" t="s">
        <v>225</v>
      </c>
      <c r="B61" s="6" t="s">
        <v>208</v>
      </c>
      <c r="C61" s="39" t="s">
        <v>256</v>
      </c>
      <c r="D61" s="1">
        <v>188</v>
      </c>
      <c r="E61" s="39" t="s">
        <v>236</v>
      </c>
    </row>
    <row r="62" spans="1:5" s="1" customFormat="1" ht="15.75" x14ac:dyDescent="0.25">
      <c r="A62" s="5" t="s">
        <v>242</v>
      </c>
      <c r="B62" s="6" t="s">
        <v>228</v>
      </c>
      <c r="C62" s="39" t="s">
        <v>256</v>
      </c>
      <c r="D62" s="1">
        <v>42</v>
      </c>
      <c r="E62" s="39" t="s">
        <v>237</v>
      </c>
    </row>
    <row r="63" spans="1:5" s="1" customFormat="1" ht="15.75" x14ac:dyDescent="0.25">
      <c r="A63" s="5" t="s">
        <v>243</v>
      </c>
      <c r="B63" s="6" t="s">
        <v>229</v>
      </c>
      <c r="C63" s="39" t="s">
        <v>256</v>
      </c>
      <c r="D63" s="1">
        <v>76</v>
      </c>
      <c r="E63" s="39" t="s">
        <v>238</v>
      </c>
    </row>
    <row r="64" spans="1:5" s="1" customFormat="1" ht="15.75" x14ac:dyDescent="0.25">
      <c r="A64" s="5" t="s">
        <v>207</v>
      </c>
      <c r="B64" s="6" t="s">
        <v>211</v>
      </c>
      <c r="C64" s="39" t="s">
        <v>256</v>
      </c>
      <c r="D64" s="1">
        <v>69</v>
      </c>
      <c r="E64" s="39" t="s">
        <v>238</v>
      </c>
    </row>
    <row r="65" spans="1:5" s="1" customFormat="1" ht="15.75" x14ac:dyDescent="0.25">
      <c r="A65" s="5" t="s">
        <v>262</v>
      </c>
      <c r="B65" s="6" t="s">
        <v>261</v>
      </c>
      <c r="C65" s="39" t="s">
        <v>256</v>
      </c>
      <c r="D65" s="1">
        <v>126</v>
      </c>
      <c r="E65" s="39" t="s">
        <v>234</v>
      </c>
    </row>
    <row r="66" spans="1:5" s="1" customFormat="1" ht="15.75" x14ac:dyDescent="0.25">
      <c r="A66" s="5" t="s">
        <v>218</v>
      </c>
      <c r="B66" s="6" t="s">
        <v>212</v>
      </c>
      <c r="C66" s="39" t="s">
        <v>256</v>
      </c>
      <c r="D66" s="1">
        <v>113</v>
      </c>
      <c r="E66" s="39" t="s">
        <v>238</v>
      </c>
    </row>
    <row r="67" spans="1:5" s="1" customFormat="1" ht="15.75" x14ac:dyDescent="0.25">
      <c r="A67" s="5" t="s">
        <v>204</v>
      </c>
      <c r="B67" s="6" t="s">
        <v>205</v>
      </c>
      <c r="C67" s="39" t="s">
        <v>256</v>
      </c>
      <c r="D67" s="1">
        <v>19</v>
      </c>
      <c r="E67" s="39" t="s">
        <v>239</v>
      </c>
    </row>
    <row r="68" spans="1:5" s="1" customFormat="1" ht="15.75" x14ac:dyDescent="0.25">
      <c r="A68" s="5" t="s">
        <v>264</v>
      </c>
      <c r="B68" s="6" t="s">
        <v>263</v>
      </c>
      <c r="C68" s="39" t="s">
        <v>256</v>
      </c>
      <c r="D68" s="1">
        <v>150</v>
      </c>
      <c r="E68" s="39" t="s">
        <v>235</v>
      </c>
    </row>
    <row r="69" spans="1:5" s="1" customFormat="1" ht="15.75" x14ac:dyDescent="0.25">
      <c r="A69" s="5" t="s">
        <v>219</v>
      </c>
      <c r="B69" s="1" t="s">
        <v>213</v>
      </c>
      <c r="C69" s="39" t="s">
        <v>256</v>
      </c>
      <c r="D69" s="1">
        <v>169</v>
      </c>
      <c r="E69" s="39" t="s">
        <v>236</v>
      </c>
    </row>
    <row r="70" spans="1:5" s="1" customFormat="1" ht="15.75" x14ac:dyDescent="0.25">
      <c r="A70" s="5" t="s">
        <v>220</v>
      </c>
      <c r="B70" s="6" t="s">
        <v>210</v>
      </c>
      <c r="C70" s="39" t="s">
        <v>256</v>
      </c>
      <c r="D70" s="1">
        <v>172</v>
      </c>
      <c r="E70" s="39" t="s">
        <v>234</v>
      </c>
    </row>
    <row r="71" spans="1:5" s="1" customFormat="1" ht="15.75" x14ac:dyDescent="0.25">
      <c r="A71" s="5" t="s">
        <v>226</v>
      </c>
      <c r="B71" s="6" t="s">
        <v>206</v>
      </c>
      <c r="C71" s="39" t="s">
        <v>256</v>
      </c>
      <c r="D71" s="1">
        <v>31</v>
      </c>
      <c r="E71" s="39" t="s">
        <v>237</v>
      </c>
    </row>
    <row r="72" spans="1:5" s="1" customFormat="1" ht="15.75" x14ac:dyDescent="0.25">
      <c r="A72" s="5" t="s">
        <v>223</v>
      </c>
      <c r="B72" s="6" t="s">
        <v>230</v>
      </c>
      <c r="C72" s="39" t="s">
        <v>256</v>
      </c>
      <c r="D72" s="1">
        <v>76</v>
      </c>
      <c r="E72" s="39" t="s">
        <v>240</v>
      </c>
    </row>
    <row r="73" spans="1:5" s="1" customFormat="1" ht="15.75" x14ac:dyDescent="0.25">
      <c r="A73" s="5" t="s">
        <v>224</v>
      </c>
      <c r="B73" s="6" t="s">
        <v>217</v>
      </c>
      <c r="C73" s="39" t="s">
        <v>256</v>
      </c>
      <c r="D73" s="1">
        <v>76</v>
      </c>
      <c r="E73" s="39" t="s">
        <v>240</v>
      </c>
    </row>
    <row r="74" spans="1:5" s="1" customFormat="1" ht="15.75" x14ac:dyDescent="0.25">
      <c r="A74" s="5" t="s">
        <v>0</v>
      </c>
      <c r="B74" s="6" t="s">
        <v>231</v>
      </c>
      <c r="C74" s="39" t="s">
        <v>256</v>
      </c>
      <c r="D74" s="1">
        <v>76</v>
      </c>
      <c r="E74" s="39" t="s">
        <v>240</v>
      </c>
    </row>
    <row r="75" spans="1:5" s="1" customFormat="1" ht="15.75" x14ac:dyDescent="0.25">
      <c r="A75" s="5" t="s">
        <v>265</v>
      </c>
      <c r="B75" s="6" t="s">
        <v>232</v>
      </c>
      <c r="C75" s="39" t="s">
        <v>256</v>
      </c>
      <c r="D75" s="1">
        <v>76</v>
      </c>
      <c r="E75" s="39" t="s">
        <v>240</v>
      </c>
    </row>
    <row r="76" spans="1:5" s="1" customFormat="1" ht="15.75" x14ac:dyDescent="0.25">
      <c r="A76" s="5"/>
      <c r="B76" s="6"/>
      <c r="C76" s="39"/>
      <c r="E76" s="39"/>
    </row>
    <row r="77" spans="1:5" s="32" customFormat="1" ht="18.75" x14ac:dyDescent="0.3">
      <c r="A77" s="8"/>
      <c r="B77" s="31" t="s">
        <v>124</v>
      </c>
      <c r="C77" s="8"/>
      <c r="D77" s="32">
        <f>SUM(D43:D75)</f>
        <v>2788</v>
      </c>
      <c r="E77" s="34"/>
    </row>
    <row r="78" spans="1:5" s="32" customFormat="1" ht="18.75" x14ac:dyDescent="0.3">
      <c r="A78" s="8"/>
      <c r="B78" s="31"/>
      <c r="C78" s="8"/>
      <c r="E78" s="34"/>
    </row>
    <row r="79" spans="1:5" ht="18.75" x14ac:dyDescent="0.3">
      <c r="A79" s="24"/>
      <c r="B79" s="18" t="s">
        <v>251</v>
      </c>
      <c r="C79" s="30"/>
      <c r="D79" s="25"/>
      <c r="E79" s="24" t="s">
        <v>255</v>
      </c>
    </row>
    <row r="80" spans="1:5" s="1" customFormat="1" ht="15.75" x14ac:dyDescent="0.25">
      <c r="A80" s="5"/>
      <c r="B80" s="6"/>
      <c r="C80" s="39"/>
      <c r="E80" s="39"/>
    </row>
    <row r="81" spans="1:5" s="1" customFormat="1" ht="15.75" x14ac:dyDescent="0.25">
      <c r="A81" s="5" t="s">
        <v>246</v>
      </c>
      <c r="B81" s="6" t="s">
        <v>252</v>
      </c>
      <c r="C81" s="39" t="s">
        <v>256</v>
      </c>
      <c r="D81" s="51">
        <v>75</v>
      </c>
      <c r="E81" s="39" t="s">
        <v>257</v>
      </c>
    </row>
    <row r="82" spans="1:5" s="1" customFormat="1" ht="15.75" x14ac:dyDescent="0.25">
      <c r="A82" s="5" t="s">
        <v>247</v>
      </c>
      <c r="B82" s="6" t="s">
        <v>244</v>
      </c>
      <c r="C82" s="39" t="s">
        <v>256</v>
      </c>
      <c r="D82" s="51">
        <v>96</v>
      </c>
      <c r="E82" s="39" t="s">
        <v>257</v>
      </c>
    </row>
    <row r="83" spans="1:5" s="1" customFormat="1" ht="15.75" x14ac:dyDescent="0.25">
      <c r="A83" s="5" t="s">
        <v>248</v>
      </c>
      <c r="B83" s="6" t="s">
        <v>253</v>
      </c>
      <c r="C83" s="39" t="s">
        <v>256</v>
      </c>
      <c r="D83" s="51">
        <v>72</v>
      </c>
      <c r="E83" s="39" t="s">
        <v>257</v>
      </c>
    </row>
    <row r="84" spans="1:5" s="1" customFormat="1" ht="15.75" x14ac:dyDescent="0.25">
      <c r="A84" s="5" t="s">
        <v>249</v>
      </c>
      <c r="B84" s="6" t="s">
        <v>245</v>
      </c>
      <c r="C84" s="39" t="s">
        <v>256</v>
      </c>
      <c r="D84" s="51">
        <v>69</v>
      </c>
      <c r="E84" s="39" t="s">
        <v>257</v>
      </c>
    </row>
    <row r="85" spans="1:5" s="1" customFormat="1" ht="15.75" x14ac:dyDescent="0.25">
      <c r="A85" s="5" t="s">
        <v>250</v>
      </c>
      <c r="B85" s="6" t="s">
        <v>254</v>
      </c>
      <c r="C85" s="39" t="s">
        <v>256</v>
      </c>
      <c r="D85" s="51">
        <v>104</v>
      </c>
      <c r="E85" s="39" t="s">
        <v>257</v>
      </c>
    </row>
    <row r="86" spans="1:5" s="1" customFormat="1" ht="15.75" x14ac:dyDescent="0.25">
      <c r="A86" s="5"/>
      <c r="B86" s="6"/>
      <c r="C86" s="39"/>
      <c r="E86" s="39"/>
    </row>
    <row r="87" spans="1:5" s="32" customFormat="1" ht="18.75" x14ac:dyDescent="0.3">
      <c r="A87" s="8"/>
      <c r="B87" s="31" t="s">
        <v>124</v>
      </c>
      <c r="C87" s="8"/>
      <c r="D87" s="32">
        <f>SUM(D81:D85)</f>
        <v>416</v>
      </c>
      <c r="E87" s="34"/>
    </row>
    <row r="89" spans="1:5" ht="18.75" x14ac:dyDescent="0.3">
      <c r="A89" s="29"/>
      <c r="B89" s="29" t="s">
        <v>123</v>
      </c>
      <c r="C89" s="29"/>
      <c r="D89" s="29"/>
      <c r="E89" s="41"/>
    </row>
    <row r="90" spans="1:5" ht="15.75" x14ac:dyDescent="0.25">
      <c r="A90" s="5" t="s">
        <v>104</v>
      </c>
      <c r="B90" s="6" t="s">
        <v>105</v>
      </c>
      <c r="D90" s="6"/>
    </row>
    <row r="91" spans="1:5" ht="15.75" x14ac:dyDescent="0.25">
      <c r="A91" s="5" t="s">
        <v>106</v>
      </c>
      <c r="B91" s="6" t="s">
        <v>107</v>
      </c>
      <c r="D91" s="6"/>
    </row>
    <row r="92" spans="1:5" ht="15.75" x14ac:dyDescent="0.25">
      <c r="A92" s="5" t="s">
        <v>108</v>
      </c>
      <c r="B92" s="6" t="s">
        <v>109</v>
      </c>
      <c r="D92" s="6"/>
    </row>
    <row r="93" spans="1:5" ht="15.75" x14ac:dyDescent="0.25">
      <c r="A93" s="5" t="s">
        <v>110</v>
      </c>
      <c r="B93" s="6" t="s">
        <v>111</v>
      </c>
      <c r="D93" s="9"/>
    </row>
    <row r="94" spans="1:5" ht="15.75" x14ac:dyDescent="0.25">
      <c r="A94" s="5" t="s">
        <v>112</v>
      </c>
      <c r="B94" s="6" t="s">
        <v>113</v>
      </c>
      <c r="D94" s="6"/>
    </row>
    <row r="95" spans="1:5" ht="15.75" x14ac:dyDescent="0.25">
      <c r="A95" s="5" t="s">
        <v>114</v>
      </c>
      <c r="B95" s="27" t="s">
        <v>115</v>
      </c>
      <c r="D95" s="6"/>
    </row>
    <row r="96" spans="1:5" ht="15.75" x14ac:dyDescent="0.25">
      <c r="A96" s="5" t="s">
        <v>116</v>
      </c>
      <c r="B96" s="6" t="s">
        <v>117</v>
      </c>
      <c r="C96" s="22"/>
      <c r="D96" s="6"/>
    </row>
    <row r="97" spans="1:4" ht="15.75" x14ac:dyDescent="0.25">
      <c r="A97" s="5" t="s">
        <v>118</v>
      </c>
      <c r="B97" s="6" t="s">
        <v>119</v>
      </c>
      <c r="C97" s="10"/>
      <c r="D97" s="6"/>
    </row>
    <row r="98" spans="1:4" ht="15.75" x14ac:dyDescent="0.25">
      <c r="A98" s="5"/>
      <c r="B98" s="6"/>
      <c r="C98" s="10"/>
      <c r="D98" s="6"/>
    </row>
    <row r="99" spans="1:4" ht="15.75" x14ac:dyDescent="0.25">
      <c r="A99" s="9"/>
      <c r="B99" s="9"/>
      <c r="C99" s="7"/>
      <c r="D99" s="9"/>
    </row>
    <row r="128" spans="3:3" ht="15.75" x14ac:dyDescent="0.25">
      <c r="C128" s="6"/>
    </row>
    <row r="129" spans="3:3" ht="15.75" x14ac:dyDescent="0.25">
      <c r="C129" s="6"/>
    </row>
    <row r="130" spans="3:3" ht="15.75" x14ac:dyDescent="0.25">
      <c r="C130" s="6"/>
    </row>
    <row r="131" spans="3:3" x14ac:dyDescent="0.25">
      <c r="C131" s="9"/>
    </row>
    <row r="132" spans="3:3" ht="15.75" x14ac:dyDescent="0.25">
      <c r="C132" s="6"/>
    </row>
    <row r="133" spans="3:3" x14ac:dyDescent="0.25">
      <c r="C133" s="28"/>
    </row>
    <row r="134" spans="3:3" x14ac:dyDescent="0.25">
      <c r="C134" s="28"/>
    </row>
    <row r="135" spans="3:3" x14ac:dyDescent="0.25">
      <c r="C135" s="28"/>
    </row>
    <row r="136" spans="3:3" x14ac:dyDescent="0.25">
      <c r="C136" s="9"/>
    </row>
  </sheetData>
  <mergeCells count="1">
    <mergeCell ref="A1:E1"/>
  </mergeCells>
  <printOptions gridLines="1"/>
  <pageMargins left="0.70866141732283472" right="0.39370078740157483" top="1.0629921259842521" bottom="0.74803149606299213" header="0.31496062992125984" footer="0.31496062992125984"/>
  <pageSetup paperSize="9" scale="72" fitToHeight="3" orientation="portrait" verticalDpi="200" r:id="rId1"/>
  <headerFooter>
    <oddFooter>&amp;C&amp;P</oddFooter>
  </headerFooter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selection activeCell="G19" sqref="G19"/>
    </sheetView>
  </sheetViews>
  <sheetFormatPr defaultRowHeight="15" x14ac:dyDescent="0.25"/>
  <cols>
    <col min="2" max="2" width="53.5703125" customWidth="1"/>
    <col min="3" max="3" width="15.5703125" customWidth="1"/>
    <col min="4" max="4" width="12.85546875" customWidth="1"/>
    <col min="5" max="5" width="15" customWidth="1"/>
  </cols>
  <sheetData>
    <row r="1" spans="1:5" s="52" customFormat="1" ht="30" customHeight="1" x14ac:dyDescent="0.25">
      <c r="A1" s="65" t="s">
        <v>293</v>
      </c>
      <c r="B1" s="65"/>
      <c r="C1" s="65"/>
      <c r="D1" s="65"/>
      <c r="E1" s="65"/>
    </row>
    <row r="2" spans="1:5" ht="37.5" x14ac:dyDescent="0.3">
      <c r="A2" s="11" t="s">
        <v>4</v>
      </c>
      <c r="B2" s="12" t="s">
        <v>5</v>
      </c>
      <c r="C2" s="12" t="s">
        <v>6</v>
      </c>
      <c r="D2" s="12" t="s">
        <v>7</v>
      </c>
      <c r="E2" s="12" t="s">
        <v>158</v>
      </c>
    </row>
    <row r="3" spans="1:5" ht="18.75" x14ac:dyDescent="0.3">
      <c r="A3" s="2"/>
      <c r="B3" s="3"/>
      <c r="C3" s="4"/>
      <c r="D3" s="3"/>
      <c r="E3" s="26"/>
    </row>
    <row r="4" spans="1:5" ht="18.75" x14ac:dyDescent="0.3">
      <c r="A4" s="15"/>
      <c r="B4" s="14" t="s">
        <v>8</v>
      </c>
      <c r="C4" s="16"/>
      <c r="D4" s="17"/>
      <c r="E4" s="38"/>
    </row>
    <row r="5" spans="1:5" s="1" customFormat="1" ht="15.75" x14ac:dyDescent="0.25">
      <c r="A5" s="5" t="s">
        <v>9</v>
      </c>
      <c r="B5" s="6" t="s">
        <v>129</v>
      </c>
      <c r="C5" s="7" t="s">
        <v>133</v>
      </c>
      <c r="D5" s="7">
        <v>4</v>
      </c>
      <c r="E5" s="37" t="s">
        <v>294</v>
      </c>
    </row>
    <row r="6" spans="1:5" s="1" customFormat="1" ht="15.75" x14ac:dyDescent="0.25">
      <c r="A6" s="5" t="s">
        <v>128</v>
      </c>
      <c r="B6" s="6" t="s">
        <v>131</v>
      </c>
      <c r="C6" s="7" t="s">
        <v>120</v>
      </c>
      <c r="D6" s="7">
        <v>3</v>
      </c>
      <c r="E6" s="37" t="s">
        <v>273</v>
      </c>
    </row>
    <row r="7" spans="1:5" s="1" customFormat="1" ht="15.75" x14ac:dyDescent="0.25">
      <c r="A7" s="5" t="s">
        <v>132</v>
      </c>
      <c r="B7" s="1" t="s">
        <v>301</v>
      </c>
      <c r="C7" s="7" t="s">
        <v>277</v>
      </c>
      <c r="D7" s="7">
        <v>0</v>
      </c>
      <c r="E7" s="37"/>
    </row>
    <row r="8" spans="1:5" s="1" customFormat="1" ht="15.75" x14ac:dyDescent="0.25">
      <c r="A8" s="5" t="s">
        <v>146</v>
      </c>
      <c r="B8" s="1" t="s">
        <v>139</v>
      </c>
      <c r="C8" s="7" t="s">
        <v>118</v>
      </c>
      <c r="D8" s="7">
        <v>0</v>
      </c>
      <c r="E8" s="37"/>
    </row>
    <row r="9" spans="1:5" s="1" customFormat="1" ht="15.75" x14ac:dyDescent="0.25">
      <c r="A9" s="5" t="s">
        <v>147</v>
      </c>
      <c r="B9" s="6" t="s">
        <v>295</v>
      </c>
      <c r="C9" s="7" t="s">
        <v>298</v>
      </c>
      <c r="D9" s="7">
        <v>3</v>
      </c>
      <c r="E9" s="37" t="s">
        <v>292</v>
      </c>
    </row>
    <row r="10" spans="1:5" s="1" customFormat="1" ht="15.75" x14ac:dyDescent="0.25">
      <c r="A10" s="5" t="s">
        <v>272</v>
      </c>
      <c r="B10" s="6" t="s">
        <v>296</v>
      </c>
      <c r="C10" s="7" t="s">
        <v>298</v>
      </c>
      <c r="D10" s="7">
        <v>3</v>
      </c>
      <c r="E10" s="37" t="s">
        <v>292</v>
      </c>
    </row>
    <row r="11" spans="1:5" s="1" customFormat="1" ht="15.75" x14ac:dyDescent="0.25">
      <c r="A11" s="5" t="s">
        <v>274</v>
      </c>
      <c r="B11" s="6" t="s">
        <v>297</v>
      </c>
      <c r="C11" s="7" t="s">
        <v>298</v>
      </c>
      <c r="D11" s="7">
        <v>5</v>
      </c>
      <c r="E11" s="37" t="s">
        <v>292</v>
      </c>
    </row>
    <row r="12" spans="1:5" s="59" customFormat="1" ht="18.75" x14ac:dyDescent="0.3">
      <c r="A12" s="8"/>
      <c r="B12" s="54" t="s">
        <v>124</v>
      </c>
      <c r="C12" s="55"/>
      <c r="D12" s="8">
        <f>SUM(D5:D11)</f>
        <v>18</v>
      </c>
      <c r="E12" s="58"/>
    </row>
    <row r="14" spans="1:5" ht="18.75" x14ac:dyDescent="0.3">
      <c r="A14" s="13"/>
      <c r="B14" s="18" t="s">
        <v>177</v>
      </c>
      <c r="C14" s="19"/>
      <c r="D14" s="20"/>
      <c r="E14" s="38"/>
    </row>
    <row r="15" spans="1:5" s="53" customFormat="1" ht="30.75" customHeight="1" x14ac:dyDescent="0.25">
      <c r="A15" s="1"/>
      <c r="B15" s="1" t="s">
        <v>124</v>
      </c>
      <c r="C15" s="1"/>
      <c r="D15" s="64" t="s">
        <v>305</v>
      </c>
      <c r="E15" s="39"/>
    </row>
    <row r="16" spans="1:5" s="1" customFormat="1" ht="15.75" x14ac:dyDescent="0.25">
      <c r="D16" s="50"/>
      <c r="E16" s="39"/>
    </row>
    <row r="17" spans="1:5" ht="18.75" x14ac:dyDescent="0.3">
      <c r="A17" s="24"/>
      <c r="B17" s="18" t="s">
        <v>126</v>
      </c>
      <c r="C17" s="30"/>
      <c r="D17" s="25"/>
      <c r="E17" s="30"/>
    </row>
    <row r="18" spans="1:5" s="1" customFormat="1" ht="15.75" x14ac:dyDescent="0.25">
      <c r="B18" s="1" t="s">
        <v>124</v>
      </c>
      <c r="D18" s="37" t="s">
        <v>306</v>
      </c>
    </row>
    <row r="19" spans="1:5" s="1" customFormat="1" ht="15.75" x14ac:dyDescent="0.25"/>
    <row r="21" spans="1:5" ht="18.75" x14ac:dyDescent="0.3">
      <c r="A21" s="29"/>
      <c r="B21" s="29" t="s">
        <v>123</v>
      </c>
      <c r="C21" s="29"/>
      <c r="D21" s="29"/>
      <c r="E21" s="41"/>
    </row>
    <row r="22" spans="1:5" ht="15.75" x14ac:dyDescent="0.25">
      <c r="A22" s="5" t="s">
        <v>104</v>
      </c>
      <c r="B22" s="6" t="s">
        <v>105</v>
      </c>
      <c r="D22" s="6"/>
    </row>
    <row r="23" spans="1:5" ht="15.75" x14ac:dyDescent="0.25">
      <c r="A23" s="5" t="s">
        <v>106</v>
      </c>
      <c r="B23" s="6" t="s">
        <v>107</v>
      </c>
      <c r="D23" s="6"/>
    </row>
    <row r="24" spans="1:5" ht="15.75" x14ac:dyDescent="0.25">
      <c r="A24" s="5" t="s">
        <v>108</v>
      </c>
      <c r="B24" s="6" t="s">
        <v>109</v>
      </c>
      <c r="D24" s="6"/>
    </row>
    <row r="25" spans="1:5" ht="15.75" x14ac:dyDescent="0.25">
      <c r="A25" s="5" t="s">
        <v>110</v>
      </c>
      <c r="B25" s="6" t="s">
        <v>111</v>
      </c>
      <c r="D25" s="9"/>
    </row>
    <row r="26" spans="1:5" ht="15.75" x14ac:dyDescent="0.25">
      <c r="A26" s="5" t="s">
        <v>112</v>
      </c>
      <c r="B26" s="6" t="s">
        <v>113</v>
      </c>
      <c r="D26" s="6"/>
    </row>
    <row r="27" spans="1:5" ht="15.75" x14ac:dyDescent="0.25">
      <c r="A27" s="5" t="s">
        <v>114</v>
      </c>
      <c r="B27" s="27" t="s">
        <v>115</v>
      </c>
      <c r="D27" s="6"/>
    </row>
    <row r="28" spans="1:5" ht="15.75" x14ac:dyDescent="0.25">
      <c r="A28" s="5"/>
      <c r="B28" s="6"/>
      <c r="D28" s="6"/>
    </row>
    <row r="29" spans="1:5" ht="15.75" x14ac:dyDescent="0.25">
      <c r="A29" s="5"/>
      <c r="B29" s="6"/>
      <c r="D29" s="9"/>
    </row>
    <row r="30" spans="1:5" ht="15.75" x14ac:dyDescent="0.25">
      <c r="A30" s="5"/>
      <c r="B30" s="6"/>
      <c r="D30" s="6"/>
    </row>
    <row r="31" spans="1:5" ht="15.75" x14ac:dyDescent="0.25">
      <c r="A31" s="5"/>
      <c r="B31" s="27"/>
      <c r="D31" s="6"/>
    </row>
    <row r="32" spans="1:5" ht="15.75" x14ac:dyDescent="0.25">
      <c r="A32" s="9"/>
      <c r="B32" s="9"/>
      <c r="C32" s="7"/>
      <c r="D32" s="9"/>
    </row>
    <row r="61" spans="3:3" ht="15.75" x14ac:dyDescent="0.25">
      <c r="C61" s="6"/>
    </row>
    <row r="62" spans="3:3" ht="15.75" x14ac:dyDescent="0.25">
      <c r="C62" s="6"/>
    </row>
    <row r="63" spans="3:3" ht="15.75" x14ac:dyDescent="0.25">
      <c r="C63" s="6"/>
    </row>
    <row r="64" spans="3:3" x14ac:dyDescent="0.25">
      <c r="C64" s="9"/>
    </row>
    <row r="65" spans="3:3" ht="15.75" x14ac:dyDescent="0.25">
      <c r="C65" s="6"/>
    </row>
    <row r="66" spans="3:3" x14ac:dyDescent="0.25">
      <c r="C66" s="28"/>
    </row>
    <row r="67" spans="3:3" x14ac:dyDescent="0.25">
      <c r="C67" s="28"/>
    </row>
    <row r="68" spans="3:3" x14ac:dyDescent="0.25">
      <c r="C68" s="28"/>
    </row>
    <row r="69" spans="3:3" x14ac:dyDescent="0.25">
      <c r="C69" s="9"/>
    </row>
  </sheetData>
  <mergeCells count="1">
    <mergeCell ref="A1:E1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view="pageBreakPreview" topLeftCell="A34" zoomScale="60" workbookViewId="0">
      <selection activeCell="B89" sqref="B89"/>
    </sheetView>
  </sheetViews>
  <sheetFormatPr defaultRowHeight="15" x14ac:dyDescent="0.25"/>
  <cols>
    <col min="2" max="2" width="59.5703125" customWidth="1"/>
    <col min="3" max="3" width="15.5703125" customWidth="1"/>
    <col min="4" max="4" width="13.28515625" customWidth="1"/>
    <col min="5" max="5" width="15.7109375" customWidth="1"/>
  </cols>
  <sheetData>
    <row r="1" spans="1:5" s="52" customFormat="1" ht="30" customHeight="1" x14ac:dyDescent="0.25">
      <c r="A1" s="65" t="s">
        <v>268</v>
      </c>
      <c r="B1" s="65"/>
      <c r="C1" s="65"/>
      <c r="D1" s="65"/>
      <c r="E1" s="65"/>
    </row>
    <row r="2" spans="1:5" ht="37.5" x14ac:dyDescent="0.3">
      <c r="A2" s="11" t="s">
        <v>4</v>
      </c>
      <c r="B2" s="12" t="s">
        <v>5</v>
      </c>
      <c r="C2" s="12" t="s">
        <v>6</v>
      </c>
      <c r="D2" s="12" t="s">
        <v>7</v>
      </c>
      <c r="E2" s="12" t="s">
        <v>158</v>
      </c>
    </row>
    <row r="3" spans="1:5" ht="18.75" x14ac:dyDescent="0.3">
      <c r="A3" s="2"/>
      <c r="B3" s="3"/>
      <c r="C3" s="4"/>
      <c r="E3" s="26"/>
    </row>
    <row r="4" spans="1:5" ht="18.75" x14ac:dyDescent="0.3">
      <c r="A4" s="15"/>
      <c r="B4" s="14" t="s">
        <v>8</v>
      </c>
      <c r="C4" s="16"/>
      <c r="D4" s="42"/>
      <c r="E4" s="17"/>
    </row>
    <row r="5" spans="1:5" s="1" customFormat="1" ht="15.75" x14ac:dyDescent="0.25">
      <c r="A5" s="5" t="s">
        <v>9</v>
      </c>
      <c r="B5" s="6" t="s">
        <v>131</v>
      </c>
      <c r="C5" s="7" t="s">
        <v>120</v>
      </c>
      <c r="D5" s="36">
        <v>36</v>
      </c>
      <c r="E5" s="39" t="s">
        <v>184</v>
      </c>
    </row>
    <row r="6" spans="1:5" s="1" customFormat="1" ht="15.75" x14ac:dyDescent="0.25">
      <c r="A6" s="5" t="s">
        <v>128</v>
      </c>
      <c r="B6" s="6" t="s">
        <v>129</v>
      </c>
      <c r="C6" s="7" t="s">
        <v>133</v>
      </c>
      <c r="D6" s="36">
        <v>17</v>
      </c>
      <c r="E6" s="39" t="s">
        <v>186</v>
      </c>
    </row>
    <row r="7" spans="1:5" s="1" customFormat="1" ht="15.75" x14ac:dyDescent="0.25">
      <c r="A7" s="5" t="s">
        <v>132</v>
      </c>
      <c r="B7" s="6" t="s">
        <v>130</v>
      </c>
      <c r="C7" s="7" t="s">
        <v>133</v>
      </c>
      <c r="D7" s="36">
        <v>18</v>
      </c>
      <c r="E7" s="39" t="s">
        <v>185</v>
      </c>
    </row>
    <row r="8" spans="1:5" s="1" customFormat="1" ht="15.75" x14ac:dyDescent="0.25">
      <c r="A8" s="5" t="s">
        <v>146</v>
      </c>
      <c r="B8" s="6" t="s">
        <v>275</v>
      </c>
      <c r="C8" s="7" t="s">
        <v>133</v>
      </c>
      <c r="D8" s="36">
        <v>13</v>
      </c>
      <c r="E8" s="37"/>
    </row>
    <row r="9" spans="1:5" s="1" customFormat="1" ht="15.75" x14ac:dyDescent="0.25">
      <c r="A9" s="5"/>
      <c r="B9" s="6"/>
      <c r="C9" s="7"/>
      <c r="D9" s="50">
        <f>SUM(D5:D8)</f>
        <v>84</v>
      </c>
      <c r="E9" s="39"/>
    </row>
    <row r="10" spans="1:5" ht="18.75" x14ac:dyDescent="0.3">
      <c r="A10" s="13"/>
      <c r="B10" s="18" t="s">
        <v>177</v>
      </c>
      <c r="C10" s="19"/>
      <c r="D10" s="42"/>
      <c r="E10" s="20"/>
    </row>
    <row r="11" spans="1:5" s="1" customFormat="1" ht="15.75" x14ac:dyDescent="0.25">
      <c r="A11" s="5">
        <v>1</v>
      </c>
      <c r="B11" s="21" t="s">
        <v>24</v>
      </c>
      <c r="C11" s="39" t="s">
        <v>121</v>
      </c>
      <c r="D11" s="1">
        <v>18</v>
      </c>
      <c r="E11" s="22" t="s">
        <v>151</v>
      </c>
    </row>
    <row r="12" spans="1:5" s="1" customFormat="1" ht="15.75" x14ac:dyDescent="0.25">
      <c r="A12" s="5">
        <v>2</v>
      </c>
      <c r="B12" s="21" t="s">
        <v>28</v>
      </c>
      <c r="C12" s="39" t="s">
        <v>121</v>
      </c>
      <c r="D12" s="1">
        <v>44</v>
      </c>
      <c r="E12" s="22" t="s">
        <v>152</v>
      </c>
    </row>
    <row r="13" spans="1:5" s="1" customFormat="1" ht="15.75" x14ac:dyDescent="0.25">
      <c r="A13" s="5">
        <v>3</v>
      </c>
      <c r="B13" s="21" t="s">
        <v>29</v>
      </c>
      <c r="C13" s="39" t="s">
        <v>121</v>
      </c>
      <c r="D13" s="1">
        <v>8</v>
      </c>
      <c r="E13" s="22" t="s">
        <v>152</v>
      </c>
    </row>
    <row r="14" spans="1:5" s="1" customFormat="1" ht="15.75" x14ac:dyDescent="0.25">
      <c r="A14" s="5">
        <v>4</v>
      </c>
      <c r="B14" s="21" t="s">
        <v>30</v>
      </c>
      <c r="C14" s="39" t="s">
        <v>121</v>
      </c>
      <c r="D14" s="1">
        <v>22</v>
      </c>
      <c r="E14" s="22" t="s">
        <v>152</v>
      </c>
    </row>
    <row r="15" spans="1:5" s="1" customFormat="1" ht="15.75" x14ac:dyDescent="0.25">
      <c r="A15" s="5">
        <v>5</v>
      </c>
      <c r="B15" s="21" t="s">
        <v>31</v>
      </c>
      <c r="C15" s="39" t="s">
        <v>121</v>
      </c>
      <c r="D15" s="1">
        <v>28</v>
      </c>
      <c r="E15" s="22" t="s">
        <v>152</v>
      </c>
    </row>
    <row r="16" spans="1:5" s="1" customFormat="1" ht="15.75" x14ac:dyDescent="0.25">
      <c r="A16" s="5">
        <v>6</v>
      </c>
      <c r="B16" s="21" t="s">
        <v>32</v>
      </c>
      <c r="C16" s="39" t="s">
        <v>121</v>
      </c>
      <c r="D16" s="1">
        <v>8</v>
      </c>
      <c r="E16" s="22" t="s">
        <v>152</v>
      </c>
    </row>
    <row r="17" spans="1:5" s="1" customFormat="1" ht="15.75" x14ac:dyDescent="0.25">
      <c r="A17" s="5">
        <v>7</v>
      </c>
      <c r="B17" s="21" t="s">
        <v>33</v>
      </c>
      <c r="C17" s="39" t="s">
        <v>121</v>
      </c>
      <c r="D17" s="36">
        <v>18</v>
      </c>
      <c r="E17" s="35" t="s">
        <v>153</v>
      </c>
    </row>
    <row r="18" spans="1:5" s="1" customFormat="1" ht="15.75" x14ac:dyDescent="0.25">
      <c r="A18" s="5">
        <v>8</v>
      </c>
      <c r="B18" s="21" t="s">
        <v>34</v>
      </c>
      <c r="C18" s="39" t="s">
        <v>121</v>
      </c>
      <c r="D18" s="36">
        <v>20</v>
      </c>
      <c r="E18" s="35" t="s">
        <v>153</v>
      </c>
    </row>
    <row r="19" spans="1:5" s="1" customFormat="1" ht="15.75" x14ac:dyDescent="0.25">
      <c r="A19" s="5">
        <v>9</v>
      </c>
      <c r="B19" s="21" t="s">
        <v>35</v>
      </c>
      <c r="C19" s="39" t="s">
        <v>121</v>
      </c>
      <c r="D19" s="36">
        <v>13</v>
      </c>
      <c r="E19" s="35" t="s">
        <v>153</v>
      </c>
    </row>
    <row r="20" spans="1:5" s="1" customFormat="1" ht="15.75" x14ac:dyDescent="0.25">
      <c r="A20" s="5">
        <v>10</v>
      </c>
      <c r="B20" s="21" t="s">
        <v>36</v>
      </c>
      <c r="C20" s="39" t="s">
        <v>121</v>
      </c>
      <c r="D20" s="36">
        <v>18</v>
      </c>
      <c r="E20" s="35" t="s">
        <v>153</v>
      </c>
    </row>
    <row r="21" spans="1:5" s="1" customFormat="1" ht="15.75" x14ac:dyDescent="0.25">
      <c r="A21" s="5">
        <v>11</v>
      </c>
      <c r="B21" s="21" t="s">
        <v>37</v>
      </c>
      <c r="C21" s="39" t="s">
        <v>121</v>
      </c>
      <c r="D21" s="36">
        <v>11</v>
      </c>
      <c r="E21" s="35" t="s">
        <v>148</v>
      </c>
    </row>
    <row r="22" spans="1:5" s="1" customFormat="1" ht="15.75" x14ac:dyDescent="0.25">
      <c r="A22" s="5">
        <v>12</v>
      </c>
      <c r="B22" s="21" t="s">
        <v>56</v>
      </c>
      <c r="C22" s="39" t="s">
        <v>121</v>
      </c>
      <c r="D22" s="1">
        <v>50</v>
      </c>
      <c r="E22" s="22" t="s">
        <v>154</v>
      </c>
    </row>
    <row r="23" spans="1:5" s="1" customFormat="1" ht="15.75" x14ac:dyDescent="0.25">
      <c r="A23" s="5">
        <v>13</v>
      </c>
      <c r="B23" s="21" t="s">
        <v>41</v>
      </c>
      <c r="C23" s="39" t="s">
        <v>121</v>
      </c>
      <c r="D23" s="36">
        <v>10</v>
      </c>
      <c r="E23" s="22" t="s">
        <v>154</v>
      </c>
    </row>
    <row r="24" spans="1:5" s="1" customFormat="1" ht="15.75" x14ac:dyDescent="0.25">
      <c r="A24" s="5">
        <v>14</v>
      </c>
      <c r="B24" s="6" t="s">
        <v>79</v>
      </c>
      <c r="C24" s="39" t="s">
        <v>121</v>
      </c>
      <c r="D24" s="36">
        <v>3</v>
      </c>
      <c r="E24" s="22" t="s">
        <v>154</v>
      </c>
    </row>
    <row r="25" spans="1:5" s="1" customFormat="1" ht="15.75" x14ac:dyDescent="0.25">
      <c r="A25" s="5">
        <v>15</v>
      </c>
      <c r="B25" s="6" t="s">
        <v>80</v>
      </c>
      <c r="C25" s="39" t="s">
        <v>121</v>
      </c>
      <c r="D25" s="36">
        <v>3</v>
      </c>
      <c r="E25" s="22" t="s">
        <v>154</v>
      </c>
    </row>
    <row r="26" spans="1:5" s="36" customFormat="1" ht="15.75" x14ac:dyDescent="0.25">
      <c r="A26" s="5">
        <v>16</v>
      </c>
      <c r="B26" s="6" t="s">
        <v>150</v>
      </c>
      <c r="C26" s="39" t="s">
        <v>121</v>
      </c>
      <c r="D26" s="23">
        <v>3</v>
      </c>
      <c r="E26" s="35" t="s">
        <v>154</v>
      </c>
    </row>
    <row r="27" spans="1:5" s="36" customFormat="1" ht="15.75" x14ac:dyDescent="0.25">
      <c r="A27" s="5">
        <v>17</v>
      </c>
      <c r="B27" s="23" t="s">
        <v>136</v>
      </c>
      <c r="C27" s="39" t="s">
        <v>121</v>
      </c>
      <c r="D27" s="23">
        <v>24</v>
      </c>
      <c r="E27" s="35" t="s">
        <v>154</v>
      </c>
    </row>
    <row r="28" spans="1:5" s="1" customFormat="1" ht="15.75" x14ac:dyDescent="0.25">
      <c r="A28" s="5"/>
      <c r="B28" s="6"/>
      <c r="C28" s="7"/>
      <c r="D28" s="50">
        <f>SUM(D11:D27)</f>
        <v>301</v>
      </c>
      <c r="E28" s="39"/>
    </row>
    <row r="29" spans="1:5" ht="18.75" x14ac:dyDescent="0.3">
      <c r="A29" s="24"/>
      <c r="B29" s="18" t="s">
        <v>125</v>
      </c>
      <c r="C29" s="19"/>
      <c r="D29" s="42"/>
      <c r="E29" s="30"/>
    </row>
    <row r="30" spans="1:5" s="1" customFormat="1" ht="15.75" x14ac:dyDescent="0.25">
      <c r="A30" s="5">
        <v>20</v>
      </c>
      <c r="B30" s="6" t="s">
        <v>21</v>
      </c>
      <c r="C30" s="39" t="s">
        <v>122</v>
      </c>
      <c r="D30" s="1">
        <v>28</v>
      </c>
      <c r="E30" s="39" t="s">
        <v>152</v>
      </c>
    </row>
    <row r="31" spans="1:5" s="1" customFormat="1" ht="15.75" x14ac:dyDescent="0.25">
      <c r="A31" s="5">
        <v>21</v>
      </c>
      <c r="B31" s="6" t="s">
        <v>22</v>
      </c>
      <c r="C31" s="39" t="s">
        <v>122</v>
      </c>
      <c r="D31" s="1">
        <v>56</v>
      </c>
      <c r="E31" s="39" t="s">
        <v>269</v>
      </c>
    </row>
    <row r="32" spans="1:5" s="1" customFormat="1" ht="15.75" x14ac:dyDescent="0.25">
      <c r="A32" s="5">
        <v>22</v>
      </c>
      <c r="B32" s="21" t="s">
        <v>26</v>
      </c>
      <c r="C32" s="39" t="s">
        <v>122</v>
      </c>
      <c r="D32" s="1">
        <v>27</v>
      </c>
      <c r="E32" s="39" t="s">
        <v>152</v>
      </c>
    </row>
    <row r="33" spans="1:5" s="1" customFormat="1" ht="15.75" x14ac:dyDescent="0.25">
      <c r="A33" s="5">
        <v>23</v>
      </c>
      <c r="B33" s="21" t="s">
        <v>27</v>
      </c>
      <c r="C33" s="39" t="s">
        <v>122</v>
      </c>
      <c r="D33" s="1">
        <v>22</v>
      </c>
      <c r="E33" s="39" t="s">
        <v>152</v>
      </c>
    </row>
    <row r="34" spans="1:5" s="1" customFormat="1" ht="15.75" x14ac:dyDescent="0.25">
      <c r="A34" s="5">
        <v>24</v>
      </c>
      <c r="B34" s="21" t="s">
        <v>40</v>
      </c>
      <c r="C34" s="39" t="s">
        <v>122</v>
      </c>
      <c r="D34" s="1">
        <v>44</v>
      </c>
      <c r="E34" s="39" t="s">
        <v>269</v>
      </c>
    </row>
    <row r="35" spans="1:5" s="1" customFormat="1" ht="15.75" x14ac:dyDescent="0.25">
      <c r="A35" s="5">
        <v>25</v>
      </c>
      <c r="B35" s="21" t="s">
        <v>45</v>
      </c>
      <c r="C35" s="39" t="s">
        <v>122</v>
      </c>
      <c r="D35" s="21">
        <v>20</v>
      </c>
      <c r="E35" s="39" t="s">
        <v>269</v>
      </c>
    </row>
    <row r="36" spans="1:5" s="1" customFormat="1" ht="15.75" x14ac:dyDescent="0.25">
      <c r="A36" s="5">
        <v>26</v>
      </c>
      <c r="B36" s="21" t="s">
        <v>46</v>
      </c>
      <c r="C36" s="39" t="s">
        <v>122</v>
      </c>
      <c r="D36" s="21">
        <v>64</v>
      </c>
      <c r="E36" s="22" t="s">
        <v>152</v>
      </c>
    </row>
    <row r="37" spans="1:5" s="1" customFormat="1" ht="15.75" x14ac:dyDescent="0.25">
      <c r="A37" s="5">
        <v>27</v>
      </c>
      <c r="B37" s="21" t="s">
        <v>47</v>
      </c>
      <c r="C37" s="39" t="s">
        <v>122</v>
      </c>
      <c r="D37" s="1">
        <v>70</v>
      </c>
      <c r="E37" s="39" t="s">
        <v>166</v>
      </c>
    </row>
    <row r="38" spans="1:5" s="1" customFormat="1" ht="15.75" x14ac:dyDescent="0.25">
      <c r="A38" s="5">
        <v>28</v>
      </c>
      <c r="B38" s="1" t="s">
        <v>18</v>
      </c>
      <c r="C38" s="39" t="s">
        <v>122</v>
      </c>
      <c r="D38" s="1">
        <v>60</v>
      </c>
      <c r="E38" s="39" t="s">
        <v>270</v>
      </c>
    </row>
    <row r="39" spans="1:5" s="1" customFormat="1" ht="15.75" x14ac:dyDescent="0.25">
      <c r="A39" s="5">
        <v>29</v>
      </c>
      <c r="B39" s="1" t="s">
        <v>19</v>
      </c>
      <c r="C39" s="39" t="s">
        <v>122</v>
      </c>
      <c r="D39" s="1">
        <v>30</v>
      </c>
      <c r="E39" s="39" t="s">
        <v>270</v>
      </c>
    </row>
    <row r="40" spans="1:5" s="1" customFormat="1" ht="15.75" x14ac:dyDescent="0.25">
      <c r="A40" s="5">
        <v>30</v>
      </c>
      <c r="B40" s="1" t="s">
        <v>20</v>
      </c>
      <c r="C40" s="39" t="s">
        <v>122</v>
      </c>
      <c r="D40" s="1">
        <v>30</v>
      </c>
      <c r="E40" s="39" t="s">
        <v>148</v>
      </c>
    </row>
    <row r="41" spans="1:5" s="1" customFormat="1" ht="15.75" x14ac:dyDescent="0.25">
      <c r="A41" s="5">
        <v>31</v>
      </c>
      <c r="B41" s="21" t="s">
        <v>45</v>
      </c>
      <c r="C41" s="39" t="s">
        <v>122</v>
      </c>
      <c r="D41" s="1">
        <v>48</v>
      </c>
      <c r="E41" s="22" t="s">
        <v>269</v>
      </c>
    </row>
    <row r="42" spans="1:5" s="36" customFormat="1" ht="15.75" x14ac:dyDescent="0.25">
      <c r="A42" s="5">
        <v>32</v>
      </c>
      <c r="B42" s="36" t="s">
        <v>134</v>
      </c>
      <c r="C42" s="39" t="s">
        <v>122</v>
      </c>
      <c r="D42" s="36">
        <v>15</v>
      </c>
      <c r="E42" s="37" t="s">
        <v>168</v>
      </c>
    </row>
    <row r="43" spans="1:5" s="36" customFormat="1" ht="15.75" x14ac:dyDescent="0.25">
      <c r="A43" s="5">
        <v>33</v>
      </c>
      <c r="B43" s="23" t="s">
        <v>48</v>
      </c>
      <c r="C43" s="39" t="s">
        <v>122</v>
      </c>
      <c r="D43" s="36">
        <v>16</v>
      </c>
      <c r="E43" s="35" t="s">
        <v>168</v>
      </c>
    </row>
    <row r="44" spans="1:5" s="36" customFormat="1" ht="15.75" x14ac:dyDescent="0.25">
      <c r="A44" s="5">
        <v>34</v>
      </c>
      <c r="B44" s="23" t="s">
        <v>135</v>
      </c>
      <c r="C44" s="39" t="s">
        <v>122</v>
      </c>
      <c r="D44" s="36">
        <v>56</v>
      </c>
      <c r="E44" s="35" t="s">
        <v>269</v>
      </c>
    </row>
    <row r="45" spans="1:5" s="36" customFormat="1" ht="15.75" x14ac:dyDescent="0.25">
      <c r="A45" s="5">
        <v>35</v>
      </c>
      <c r="B45" s="23" t="s">
        <v>137</v>
      </c>
      <c r="C45" s="39" t="s">
        <v>122</v>
      </c>
      <c r="D45" s="36">
        <v>6</v>
      </c>
      <c r="E45" s="35" t="s">
        <v>168</v>
      </c>
    </row>
    <row r="46" spans="1:5" s="36" customFormat="1" ht="15.75" x14ac:dyDescent="0.25">
      <c r="A46" s="5">
        <v>36</v>
      </c>
      <c r="B46" s="23" t="s">
        <v>13</v>
      </c>
      <c r="C46" s="39" t="s">
        <v>122</v>
      </c>
      <c r="D46" s="36">
        <v>40</v>
      </c>
      <c r="E46" s="35" t="s">
        <v>166</v>
      </c>
    </row>
    <row r="47" spans="1:5" s="36" customFormat="1" ht="15.75" x14ac:dyDescent="0.25">
      <c r="A47" s="5">
        <v>37</v>
      </c>
      <c r="B47" s="36" t="s">
        <v>149</v>
      </c>
      <c r="C47" s="39" t="s">
        <v>122</v>
      </c>
      <c r="D47" s="36">
        <v>14</v>
      </c>
      <c r="E47" s="35" t="s">
        <v>152</v>
      </c>
    </row>
    <row r="48" spans="1:5" s="36" customFormat="1" ht="15.75" x14ac:dyDescent="0.25">
      <c r="A48" s="5">
        <v>38</v>
      </c>
      <c r="B48" s="23" t="s">
        <v>143</v>
      </c>
      <c r="C48" s="39" t="s">
        <v>122</v>
      </c>
      <c r="D48" s="36">
        <v>112</v>
      </c>
      <c r="E48" s="37" t="s">
        <v>271</v>
      </c>
    </row>
    <row r="49" spans="1:5" s="36" customFormat="1" ht="15.75" x14ac:dyDescent="0.25">
      <c r="A49" s="5">
        <v>39</v>
      </c>
      <c r="B49" s="23" t="s">
        <v>176</v>
      </c>
      <c r="C49" s="39" t="s">
        <v>122</v>
      </c>
      <c r="D49" s="36">
        <v>85</v>
      </c>
      <c r="E49" s="37" t="s">
        <v>168</v>
      </c>
    </row>
    <row r="50" spans="1:5" s="1" customFormat="1" ht="15.75" x14ac:dyDescent="0.25">
      <c r="A50" s="5"/>
      <c r="B50" s="23"/>
      <c r="C50" s="39"/>
      <c r="D50" s="50">
        <f>SUM(D30:D49)</f>
        <v>843</v>
      </c>
      <c r="E50" s="39"/>
    </row>
    <row r="51" spans="1:5" ht="18.75" x14ac:dyDescent="0.3">
      <c r="A51" s="24"/>
      <c r="B51" s="18" t="s">
        <v>126</v>
      </c>
      <c r="C51" s="30"/>
      <c r="D51" s="42"/>
      <c r="E51" s="30"/>
    </row>
    <row r="52" spans="1:5" s="1" customFormat="1" ht="15.75" x14ac:dyDescent="0.25">
      <c r="A52" s="5" t="s">
        <v>14</v>
      </c>
      <c r="B52" s="21" t="s">
        <v>51</v>
      </c>
      <c r="C52" s="7" t="s">
        <v>116</v>
      </c>
      <c r="D52" s="1">
        <v>64</v>
      </c>
      <c r="E52" s="39" t="s">
        <v>271</v>
      </c>
    </row>
    <row r="53" spans="1:5" s="1" customFormat="1" ht="15.75" x14ac:dyDescent="0.25">
      <c r="A53" s="5" t="s">
        <v>15</v>
      </c>
      <c r="B53" s="21" t="s">
        <v>11</v>
      </c>
      <c r="C53" s="7" t="s">
        <v>116</v>
      </c>
      <c r="D53" s="1">
        <v>36</v>
      </c>
      <c r="E53" s="39" t="s">
        <v>271</v>
      </c>
    </row>
    <row r="54" spans="1:5" s="1" customFormat="1" ht="15.75" x14ac:dyDescent="0.25">
      <c r="A54" s="5" t="s">
        <v>16</v>
      </c>
      <c r="B54" s="21" t="s">
        <v>12</v>
      </c>
      <c r="C54" s="7" t="s">
        <v>116</v>
      </c>
      <c r="D54" s="1">
        <v>20</v>
      </c>
      <c r="E54" s="39" t="s">
        <v>271</v>
      </c>
    </row>
    <row r="55" spans="1:5" s="1" customFormat="1" ht="15.75" x14ac:dyDescent="0.25">
      <c r="A55" s="5" t="s">
        <v>17</v>
      </c>
      <c r="B55" s="21" t="s">
        <v>58</v>
      </c>
      <c r="C55" s="7" t="s">
        <v>122</v>
      </c>
      <c r="D55" s="1">
        <v>44</v>
      </c>
      <c r="E55" s="39" t="s">
        <v>271</v>
      </c>
    </row>
    <row r="56" spans="1:5" s="1" customFormat="1" ht="15.75" x14ac:dyDescent="0.25">
      <c r="A56" s="5" t="s">
        <v>83</v>
      </c>
      <c r="B56" s="21" t="s">
        <v>60</v>
      </c>
      <c r="C56" s="7" t="s">
        <v>116</v>
      </c>
      <c r="D56" s="1">
        <v>18</v>
      </c>
      <c r="E56" s="39" t="s">
        <v>167</v>
      </c>
    </row>
    <row r="57" spans="1:5" s="1" customFormat="1" ht="15.75" x14ac:dyDescent="0.25">
      <c r="A57" s="5" t="s">
        <v>69</v>
      </c>
      <c r="B57" s="23" t="s">
        <v>62</v>
      </c>
      <c r="C57" s="7" t="s">
        <v>116</v>
      </c>
      <c r="D57" s="36">
        <v>56</v>
      </c>
      <c r="E57" s="37" t="s">
        <v>166</v>
      </c>
    </row>
    <row r="58" spans="1:5" s="1" customFormat="1" ht="15.75" x14ac:dyDescent="0.25">
      <c r="A58" s="5" t="s">
        <v>84</v>
      </c>
      <c r="B58" s="21" t="s">
        <v>64</v>
      </c>
      <c r="C58" s="39" t="s">
        <v>122</v>
      </c>
      <c r="D58" s="1">
        <v>32</v>
      </c>
      <c r="E58" s="39" t="s">
        <v>269</v>
      </c>
    </row>
    <row r="59" spans="1:5" s="1" customFormat="1" ht="15.75" x14ac:dyDescent="0.25">
      <c r="A59" s="5" t="s">
        <v>85</v>
      </c>
      <c r="B59" s="21" t="s">
        <v>10</v>
      </c>
      <c r="C59" s="7" t="s">
        <v>116</v>
      </c>
      <c r="D59" s="1">
        <v>15</v>
      </c>
      <c r="E59" s="39" t="s">
        <v>152</v>
      </c>
    </row>
    <row r="60" spans="1:5" s="1" customFormat="1" ht="15.75" x14ac:dyDescent="0.25">
      <c r="A60" s="5" t="s">
        <v>86</v>
      </c>
      <c r="B60" s="21" t="s">
        <v>70</v>
      </c>
      <c r="C60" s="39" t="s">
        <v>122</v>
      </c>
      <c r="D60" s="1">
        <v>25</v>
      </c>
      <c r="E60" s="39" t="s">
        <v>166</v>
      </c>
    </row>
    <row r="61" spans="1:5" s="1" customFormat="1" ht="15.75" x14ac:dyDescent="0.25">
      <c r="A61" s="5" t="s">
        <v>87</v>
      </c>
      <c r="B61" s="21" t="s">
        <v>77</v>
      </c>
      <c r="C61" s="7" t="s">
        <v>116</v>
      </c>
      <c r="D61" s="1">
        <v>32</v>
      </c>
      <c r="E61" s="39" t="s">
        <v>271</v>
      </c>
    </row>
    <row r="62" spans="1:5" s="36" customFormat="1" ht="15.75" x14ac:dyDescent="0.25">
      <c r="A62" s="5" t="s">
        <v>88</v>
      </c>
      <c r="B62" s="23" t="s">
        <v>169</v>
      </c>
      <c r="C62" s="7" t="s">
        <v>116</v>
      </c>
      <c r="D62" s="36">
        <v>25</v>
      </c>
      <c r="E62" s="37" t="s">
        <v>166</v>
      </c>
    </row>
    <row r="63" spans="1:5" s="1" customFormat="1" ht="15.75" x14ac:dyDescent="0.25">
      <c r="A63" s="5"/>
      <c r="B63" s="21"/>
      <c r="C63" s="7"/>
      <c r="D63" s="50">
        <f>SUM(D52:D62)</f>
        <v>367</v>
      </c>
      <c r="E63" s="39"/>
    </row>
    <row r="64" spans="1:5" s="1" customFormat="1" ht="15.75" x14ac:dyDescent="0.25">
      <c r="A64" s="5"/>
      <c r="B64" s="21"/>
      <c r="C64" s="7"/>
      <c r="D64" s="50"/>
      <c r="E64" s="39"/>
    </row>
    <row r="65" spans="1:5" s="32" customFormat="1" ht="18.75" x14ac:dyDescent="0.3">
      <c r="A65" s="8"/>
      <c r="B65" s="31" t="s">
        <v>276</v>
      </c>
      <c r="C65" s="8"/>
      <c r="D65" s="32">
        <f>D9+D28+D50+D63</f>
        <v>1595</v>
      </c>
      <c r="E65" s="34"/>
    </row>
    <row r="66" spans="1:5" s="32" customFormat="1" ht="18.75" x14ac:dyDescent="0.3">
      <c r="A66" s="8"/>
      <c r="B66" s="31"/>
      <c r="C66" s="8"/>
      <c r="E66" s="34"/>
    </row>
    <row r="67" spans="1:5" ht="18.75" x14ac:dyDescent="0.3">
      <c r="A67" s="24"/>
      <c r="B67" s="18" t="s">
        <v>258</v>
      </c>
      <c r="C67" s="30"/>
      <c r="D67" s="25"/>
      <c r="E67" s="16"/>
    </row>
    <row r="68" spans="1:5" s="1" customFormat="1" ht="15.75" x14ac:dyDescent="0.25">
      <c r="A68" s="5"/>
      <c r="B68" s="21"/>
      <c r="C68" s="7"/>
      <c r="E68" s="39"/>
    </row>
    <row r="69" spans="1:5" s="1" customFormat="1" ht="15.75" x14ac:dyDescent="0.25">
      <c r="A69" s="5"/>
      <c r="B69" s="48" t="s">
        <v>233</v>
      </c>
      <c r="E69" s="39"/>
    </row>
    <row r="70" spans="1:5" s="1" customFormat="1" ht="15.75" x14ac:dyDescent="0.25">
      <c r="A70" s="5"/>
      <c r="B70" s="48" t="s">
        <v>203</v>
      </c>
      <c r="C70" s="39" t="s">
        <v>256</v>
      </c>
      <c r="E70" s="39"/>
    </row>
    <row r="71" spans="1:5" s="1" customFormat="1" ht="15.75" x14ac:dyDescent="0.25">
      <c r="A71" s="5" t="s">
        <v>204</v>
      </c>
      <c r="B71" s="6" t="s">
        <v>205</v>
      </c>
      <c r="C71" s="39"/>
      <c r="D71" s="1">
        <v>22</v>
      </c>
      <c r="E71" s="39"/>
    </row>
    <row r="72" spans="1:5" s="1" customFormat="1" ht="15.75" x14ac:dyDescent="0.25">
      <c r="A72" s="5" t="s">
        <v>226</v>
      </c>
      <c r="B72" s="6" t="s">
        <v>206</v>
      </c>
      <c r="C72" s="39"/>
      <c r="D72" s="1">
        <v>20</v>
      </c>
      <c r="E72" s="39"/>
    </row>
    <row r="73" spans="1:5" s="1" customFormat="1" ht="15.75" x14ac:dyDescent="0.25">
      <c r="A73" s="5" t="s">
        <v>225</v>
      </c>
      <c r="B73" s="6" t="s">
        <v>208</v>
      </c>
      <c r="C73" s="39"/>
      <c r="D73" s="1">
        <v>24</v>
      </c>
      <c r="E73" s="39"/>
    </row>
    <row r="74" spans="1:5" s="1" customFormat="1" ht="15.75" x14ac:dyDescent="0.25">
      <c r="A74" s="5"/>
      <c r="B74" s="48" t="s">
        <v>209</v>
      </c>
      <c r="C74" s="39" t="s">
        <v>256</v>
      </c>
      <c r="E74" s="39"/>
    </row>
    <row r="75" spans="1:5" s="1" customFormat="1" ht="15.75" x14ac:dyDescent="0.25">
      <c r="A75" s="5" t="s">
        <v>207</v>
      </c>
      <c r="B75" s="1" t="s">
        <v>211</v>
      </c>
      <c r="C75" s="39"/>
      <c r="D75" s="1">
        <v>88</v>
      </c>
      <c r="E75" s="39"/>
    </row>
    <row r="76" spans="1:5" s="1" customFormat="1" ht="15.75" x14ac:dyDescent="0.25">
      <c r="A76" s="5" t="s">
        <v>218</v>
      </c>
      <c r="B76" s="6" t="s">
        <v>212</v>
      </c>
      <c r="C76" s="39"/>
      <c r="D76" s="1">
        <v>100</v>
      </c>
      <c r="E76" s="39"/>
    </row>
    <row r="77" spans="1:5" s="1" customFormat="1" ht="15.75" x14ac:dyDescent="0.25">
      <c r="A77" s="5" t="s">
        <v>219</v>
      </c>
      <c r="B77" s="1" t="s">
        <v>213</v>
      </c>
      <c r="C77" s="39"/>
      <c r="D77" s="1">
        <v>173</v>
      </c>
      <c r="E77" s="39"/>
    </row>
    <row r="78" spans="1:5" s="1" customFormat="1" ht="15.75" x14ac:dyDescent="0.25">
      <c r="A78" s="5" t="s">
        <v>220</v>
      </c>
      <c r="B78" s="6" t="s">
        <v>210</v>
      </c>
      <c r="C78" s="39"/>
      <c r="D78" s="1">
        <v>125</v>
      </c>
      <c r="E78" s="39"/>
    </row>
    <row r="79" spans="1:5" s="1" customFormat="1" ht="15.75" x14ac:dyDescent="0.25">
      <c r="A79" s="5"/>
      <c r="B79" s="48" t="s">
        <v>126</v>
      </c>
      <c r="C79" s="39" t="s">
        <v>256</v>
      </c>
      <c r="E79" s="39"/>
    </row>
    <row r="80" spans="1:5" s="1" customFormat="1" ht="15.75" x14ac:dyDescent="0.25">
      <c r="A80" s="5" t="s">
        <v>221</v>
      </c>
      <c r="B80" s="6" t="s">
        <v>214</v>
      </c>
      <c r="C80" s="39"/>
      <c r="D80" s="1">
        <v>400</v>
      </c>
      <c r="E80" s="39"/>
    </row>
    <row r="81" spans="1:5" s="1" customFormat="1" ht="15.75" x14ac:dyDescent="0.25">
      <c r="A81" s="5" t="s">
        <v>222</v>
      </c>
      <c r="B81" s="6" t="s">
        <v>215</v>
      </c>
      <c r="C81" s="39"/>
      <c r="D81" s="1">
        <v>360</v>
      </c>
      <c r="E81" s="39"/>
    </row>
    <row r="82" spans="1:5" s="1" customFormat="1" ht="15.75" x14ac:dyDescent="0.25">
      <c r="A82" s="5" t="s">
        <v>223</v>
      </c>
      <c r="B82" s="6" t="s">
        <v>216</v>
      </c>
      <c r="C82" s="39"/>
      <c r="D82" s="1">
        <v>287</v>
      </c>
      <c r="E82" s="39"/>
    </row>
    <row r="83" spans="1:5" s="1" customFormat="1" ht="15.75" x14ac:dyDescent="0.25">
      <c r="A83" s="5" t="s">
        <v>224</v>
      </c>
      <c r="B83" s="6" t="s">
        <v>217</v>
      </c>
      <c r="C83" s="39"/>
      <c r="D83" s="1">
        <v>377</v>
      </c>
      <c r="E83" s="39"/>
    </row>
    <row r="84" spans="1:5" s="1" customFormat="1" ht="15.75" x14ac:dyDescent="0.25">
      <c r="A84" s="5"/>
      <c r="B84" s="21"/>
      <c r="C84" s="7"/>
      <c r="E84" s="39"/>
    </row>
    <row r="85" spans="1:5" s="32" customFormat="1" ht="18.75" x14ac:dyDescent="0.3">
      <c r="A85" s="8"/>
      <c r="B85" s="31" t="s">
        <v>124</v>
      </c>
      <c r="C85" s="8"/>
      <c r="D85" s="32">
        <f>SUM(D68:D84)</f>
        <v>1976</v>
      </c>
      <c r="E85" s="34"/>
    </row>
    <row r="86" spans="1:5" s="1" customFormat="1" ht="15.75" x14ac:dyDescent="0.25">
      <c r="A86" s="5"/>
      <c r="B86" s="21"/>
      <c r="C86" s="7"/>
      <c r="E86" s="39"/>
    </row>
    <row r="87" spans="1:5" x14ac:dyDescent="0.25">
      <c r="E87" s="26"/>
    </row>
    <row r="88" spans="1:5" ht="18.75" x14ac:dyDescent="0.3">
      <c r="A88" s="29"/>
      <c r="B88" s="29" t="s">
        <v>123</v>
      </c>
      <c r="C88" s="29"/>
      <c r="D88" s="29"/>
      <c r="E88" s="43"/>
    </row>
    <row r="89" spans="1:5" ht="15.75" x14ac:dyDescent="0.25">
      <c r="A89" s="5" t="s">
        <v>104</v>
      </c>
      <c r="B89" s="6" t="s">
        <v>105</v>
      </c>
      <c r="D89" s="6"/>
      <c r="E89" s="26"/>
    </row>
    <row r="90" spans="1:5" ht="15.75" x14ac:dyDescent="0.25">
      <c r="A90" s="5" t="s">
        <v>106</v>
      </c>
      <c r="B90" s="6" t="s">
        <v>107</v>
      </c>
      <c r="D90" s="6"/>
      <c r="E90" s="26"/>
    </row>
    <row r="91" spans="1:5" ht="15.75" x14ac:dyDescent="0.25">
      <c r="A91" s="5" t="s">
        <v>108</v>
      </c>
      <c r="B91" s="6" t="s">
        <v>109</v>
      </c>
      <c r="D91" s="6"/>
      <c r="E91" s="26"/>
    </row>
    <row r="92" spans="1:5" ht="15.75" x14ac:dyDescent="0.25">
      <c r="A92" s="5" t="s">
        <v>110</v>
      </c>
      <c r="B92" s="6" t="s">
        <v>111</v>
      </c>
      <c r="D92" s="9"/>
      <c r="E92" s="26"/>
    </row>
    <row r="93" spans="1:5" ht="15.75" x14ac:dyDescent="0.25">
      <c r="A93" s="5" t="s">
        <v>112</v>
      </c>
      <c r="B93" s="6" t="s">
        <v>113</v>
      </c>
      <c r="D93" s="6"/>
      <c r="E93" s="26"/>
    </row>
    <row r="94" spans="1:5" ht="15.75" x14ac:dyDescent="0.25">
      <c r="A94" s="5" t="s">
        <v>114</v>
      </c>
      <c r="B94" s="27" t="s">
        <v>115</v>
      </c>
      <c r="D94" s="6"/>
      <c r="E94" s="26"/>
    </row>
    <row r="95" spans="1:5" ht="15.75" x14ac:dyDescent="0.25">
      <c r="A95" s="5" t="s">
        <v>116</v>
      </c>
      <c r="B95" s="6" t="s">
        <v>117</v>
      </c>
      <c r="C95" s="22"/>
      <c r="D95" s="6"/>
      <c r="E95" s="26"/>
    </row>
    <row r="96" spans="1:5" ht="15.75" x14ac:dyDescent="0.25">
      <c r="A96" s="5" t="s">
        <v>118</v>
      </c>
      <c r="B96" s="6" t="s">
        <v>119</v>
      </c>
      <c r="C96" s="10"/>
      <c r="D96" s="6"/>
      <c r="E96" s="26"/>
    </row>
    <row r="97" spans="1:5" ht="15.75" x14ac:dyDescent="0.25">
      <c r="A97" s="9"/>
      <c r="B97" s="9"/>
      <c r="C97" s="7"/>
      <c r="D97" s="9"/>
      <c r="E97" s="26"/>
    </row>
    <row r="98" spans="1:5" x14ac:dyDescent="0.25">
      <c r="E98" s="26"/>
    </row>
    <row r="99" spans="1:5" x14ac:dyDescent="0.25">
      <c r="E99" s="26"/>
    </row>
    <row r="126" spans="3:3" ht="15.75" x14ac:dyDescent="0.25">
      <c r="C126" s="6"/>
    </row>
    <row r="127" spans="3:3" ht="15.75" x14ac:dyDescent="0.25">
      <c r="C127" s="6"/>
    </row>
    <row r="128" spans="3:3" ht="15.75" x14ac:dyDescent="0.25">
      <c r="C128" s="6"/>
    </row>
    <row r="129" spans="3:3" x14ac:dyDescent="0.25">
      <c r="C129" s="9"/>
    </row>
    <row r="130" spans="3:3" ht="15.75" x14ac:dyDescent="0.25">
      <c r="C130" s="6"/>
    </row>
    <row r="131" spans="3:3" x14ac:dyDescent="0.25">
      <c r="C131" s="28"/>
    </row>
    <row r="132" spans="3:3" x14ac:dyDescent="0.25">
      <c r="C132" s="28"/>
    </row>
    <row r="133" spans="3:3" x14ac:dyDescent="0.25">
      <c r="C133" s="28"/>
    </row>
    <row r="134" spans="3:3" x14ac:dyDescent="0.25">
      <c r="C134" s="9"/>
    </row>
  </sheetData>
  <mergeCells count="1">
    <mergeCell ref="A1:E1"/>
  </mergeCells>
  <printOptions gridLines="1"/>
  <pageMargins left="0.83" right="0.36" top="1.1000000000000001" bottom="0.74803149606299213" header="0.31496062992125984" footer="0.31496062992125984"/>
  <pageSetup paperSize="9" scale="79" fitToHeight="0" orientation="portrait" r:id="rId1"/>
  <headerFooter>
    <oddFooter>&amp;C&amp;14&amp;P</oddFooter>
  </headerFooter>
  <rowBreaks count="1" manualBreakCount="1">
    <brk id="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BreakPreview" zoomScale="60" workbookViewId="0">
      <selection activeCell="A16" sqref="A16:XFD16"/>
    </sheetView>
  </sheetViews>
  <sheetFormatPr defaultRowHeight="15" x14ac:dyDescent="0.25"/>
  <cols>
    <col min="2" max="2" width="59.5703125" customWidth="1"/>
    <col min="3" max="3" width="15.5703125" customWidth="1"/>
    <col min="4" max="4" width="13.28515625" customWidth="1"/>
    <col min="5" max="5" width="15.7109375" customWidth="1"/>
  </cols>
  <sheetData>
    <row r="1" spans="1:5" s="52" customFormat="1" ht="30" customHeight="1" x14ac:dyDescent="0.25">
      <c r="A1" s="65" t="s">
        <v>279</v>
      </c>
      <c r="B1" s="65"/>
      <c r="C1" s="65"/>
      <c r="D1" s="65"/>
      <c r="E1" s="65"/>
    </row>
    <row r="2" spans="1:5" ht="37.5" x14ac:dyDescent="0.3">
      <c r="A2" s="11" t="s">
        <v>4</v>
      </c>
      <c r="B2" s="12" t="s">
        <v>5</v>
      </c>
      <c r="C2" s="12" t="s">
        <v>6</v>
      </c>
      <c r="D2" s="12" t="s">
        <v>7</v>
      </c>
      <c r="E2" s="12" t="s">
        <v>158</v>
      </c>
    </row>
    <row r="3" spans="1:5" ht="18.75" x14ac:dyDescent="0.3">
      <c r="A3" s="2"/>
      <c r="B3" s="3"/>
      <c r="C3" s="4"/>
      <c r="E3" s="26"/>
    </row>
    <row r="4" spans="1:5" ht="18.75" x14ac:dyDescent="0.3">
      <c r="A4" s="15"/>
      <c r="B4" s="14" t="s">
        <v>8</v>
      </c>
      <c r="C4" s="16"/>
      <c r="D4" s="42"/>
      <c r="E4" s="17"/>
    </row>
    <row r="5" spans="1:5" s="1" customFormat="1" ht="15.75" x14ac:dyDescent="0.25">
      <c r="A5" s="5" t="s">
        <v>9</v>
      </c>
      <c r="B5" s="6" t="s">
        <v>131</v>
      </c>
      <c r="C5" s="7" t="s">
        <v>120</v>
      </c>
      <c r="D5" s="36">
        <v>17</v>
      </c>
      <c r="E5" s="39" t="s">
        <v>184</v>
      </c>
    </row>
    <row r="6" spans="1:5" s="1" customFormat="1" ht="15.75" x14ac:dyDescent="0.25">
      <c r="A6" s="5" t="s">
        <v>128</v>
      </c>
      <c r="B6" s="6" t="s">
        <v>129</v>
      </c>
      <c r="C6" s="7" t="s">
        <v>133</v>
      </c>
      <c r="D6" s="36">
        <v>0</v>
      </c>
      <c r="E6" s="39" t="s">
        <v>186</v>
      </c>
    </row>
    <row r="7" spans="1:5" s="1" customFormat="1" ht="15.75" x14ac:dyDescent="0.25">
      <c r="A7" s="5" t="s">
        <v>132</v>
      </c>
      <c r="B7" s="6" t="s">
        <v>130</v>
      </c>
      <c r="C7" s="7" t="s">
        <v>133</v>
      </c>
      <c r="D7" s="36">
        <v>0</v>
      </c>
      <c r="E7" s="39" t="s">
        <v>185</v>
      </c>
    </row>
    <row r="8" spans="1:5" s="36" customFormat="1" ht="15.75" x14ac:dyDescent="0.25">
      <c r="A8" s="5" t="s">
        <v>146</v>
      </c>
      <c r="B8" s="6" t="s">
        <v>275</v>
      </c>
      <c r="C8" s="7" t="s">
        <v>133</v>
      </c>
      <c r="D8" s="36">
        <v>0</v>
      </c>
      <c r="E8" s="37" t="s">
        <v>292</v>
      </c>
    </row>
    <row r="9" spans="1:5" s="36" customFormat="1" ht="15.75" x14ac:dyDescent="0.25">
      <c r="A9" s="5" t="s">
        <v>147</v>
      </c>
      <c r="B9" s="6" t="s">
        <v>278</v>
      </c>
      <c r="C9" s="7" t="s">
        <v>120</v>
      </c>
      <c r="D9" s="36">
        <v>26</v>
      </c>
      <c r="E9" s="37" t="s">
        <v>184</v>
      </c>
    </row>
    <row r="10" spans="1:5" s="36" customFormat="1" ht="15.75" x14ac:dyDescent="0.25">
      <c r="A10" s="5" t="s">
        <v>280</v>
      </c>
      <c r="B10" s="6" t="s">
        <v>281</v>
      </c>
      <c r="C10" s="7" t="s">
        <v>133</v>
      </c>
      <c r="D10" s="36">
        <v>16</v>
      </c>
      <c r="E10" s="37" t="s">
        <v>184</v>
      </c>
    </row>
    <row r="11" spans="1:5" s="36" customFormat="1" ht="15.75" x14ac:dyDescent="0.25">
      <c r="A11" s="5" t="s">
        <v>282</v>
      </c>
      <c r="B11" s="6" t="s">
        <v>283</v>
      </c>
      <c r="C11" s="7" t="s">
        <v>120</v>
      </c>
      <c r="D11" s="36">
        <v>7</v>
      </c>
      <c r="E11" s="37" t="s">
        <v>290</v>
      </c>
    </row>
    <row r="12" spans="1:5" s="36" customFormat="1" ht="15.75" x14ac:dyDescent="0.25">
      <c r="A12" s="5" t="s">
        <v>284</v>
      </c>
      <c r="B12" s="6" t="s">
        <v>285</v>
      </c>
      <c r="C12" s="7" t="s">
        <v>133</v>
      </c>
      <c r="D12" s="36">
        <v>1</v>
      </c>
      <c r="E12" s="37" t="s">
        <v>292</v>
      </c>
    </row>
    <row r="13" spans="1:5" s="36" customFormat="1" ht="15.75" x14ac:dyDescent="0.25">
      <c r="A13" s="5" t="s">
        <v>286</v>
      </c>
      <c r="B13" s="6" t="s">
        <v>287</v>
      </c>
      <c r="C13" s="7" t="s">
        <v>133</v>
      </c>
      <c r="D13" s="36">
        <v>41</v>
      </c>
      <c r="E13" s="37" t="s">
        <v>291</v>
      </c>
    </row>
    <row r="14" spans="1:5" s="36" customFormat="1" ht="15.75" x14ac:dyDescent="0.25">
      <c r="A14" s="5" t="s">
        <v>288</v>
      </c>
      <c r="B14" s="6" t="s">
        <v>289</v>
      </c>
      <c r="C14" s="7" t="s">
        <v>120</v>
      </c>
      <c r="D14" s="36">
        <v>6</v>
      </c>
      <c r="E14" s="37" t="s">
        <v>185</v>
      </c>
    </row>
    <row r="15" spans="1:5" s="36" customFormat="1" ht="15.75" x14ac:dyDescent="0.25">
      <c r="A15" s="5"/>
      <c r="B15" s="6"/>
      <c r="C15" s="7"/>
      <c r="E15" s="37"/>
    </row>
    <row r="16" spans="1:5" s="57" customFormat="1" ht="18.75" x14ac:dyDescent="0.3">
      <c r="A16" s="8"/>
      <c r="B16" s="54" t="s">
        <v>124</v>
      </c>
      <c r="C16" s="55"/>
      <c r="D16" s="32">
        <f>SUM(D5:D14)</f>
        <v>114</v>
      </c>
      <c r="E16" s="56"/>
    </row>
    <row r="17" spans="1:5" x14ac:dyDescent="0.25">
      <c r="E17" s="26"/>
    </row>
    <row r="18" spans="1:5" ht="18.75" x14ac:dyDescent="0.3">
      <c r="A18" s="29"/>
      <c r="B18" s="29" t="s">
        <v>123</v>
      </c>
      <c r="C18" s="29"/>
      <c r="D18" s="29"/>
      <c r="E18" s="43"/>
    </row>
    <row r="19" spans="1:5" ht="15.75" x14ac:dyDescent="0.25">
      <c r="A19" s="5" t="s">
        <v>104</v>
      </c>
      <c r="B19" s="6" t="s">
        <v>105</v>
      </c>
      <c r="D19" s="6"/>
      <c r="E19" s="26"/>
    </row>
    <row r="20" spans="1:5" ht="15.75" x14ac:dyDescent="0.25">
      <c r="A20" s="5" t="s">
        <v>106</v>
      </c>
      <c r="B20" s="6" t="s">
        <v>107</v>
      </c>
      <c r="D20" s="6"/>
      <c r="E20" s="26"/>
    </row>
    <row r="21" spans="1:5" ht="15.75" x14ac:dyDescent="0.25">
      <c r="A21" s="5" t="s">
        <v>108</v>
      </c>
      <c r="B21" s="6" t="s">
        <v>109</v>
      </c>
      <c r="D21" s="6"/>
      <c r="E21" s="26"/>
    </row>
    <row r="22" spans="1:5" ht="15.75" x14ac:dyDescent="0.25">
      <c r="A22" s="5" t="s">
        <v>110</v>
      </c>
      <c r="B22" s="6" t="s">
        <v>111</v>
      </c>
      <c r="D22" s="9"/>
      <c r="E22" s="26"/>
    </row>
    <row r="23" spans="1:5" ht="15.75" x14ac:dyDescent="0.25">
      <c r="A23" s="5" t="s">
        <v>112</v>
      </c>
      <c r="B23" s="6" t="s">
        <v>113</v>
      </c>
      <c r="D23" s="6"/>
      <c r="E23" s="26"/>
    </row>
    <row r="24" spans="1:5" ht="15.75" x14ac:dyDescent="0.25">
      <c r="A24" s="5" t="s">
        <v>114</v>
      </c>
      <c r="B24" s="27" t="s">
        <v>115</v>
      </c>
      <c r="D24" s="6"/>
      <c r="E24" s="26"/>
    </row>
    <row r="25" spans="1:5" ht="15.75" x14ac:dyDescent="0.25">
      <c r="A25" s="9"/>
      <c r="B25" s="9"/>
      <c r="C25" s="7"/>
      <c r="D25" s="9"/>
      <c r="E25" s="26"/>
    </row>
    <row r="26" spans="1:5" x14ac:dyDescent="0.25">
      <c r="E26" s="26"/>
    </row>
    <row r="27" spans="1:5" x14ac:dyDescent="0.25">
      <c r="E27" s="26"/>
    </row>
    <row r="54" spans="3:3" ht="15.75" x14ac:dyDescent="0.25">
      <c r="C54" s="6"/>
    </row>
    <row r="55" spans="3:3" ht="15.75" x14ac:dyDescent="0.25">
      <c r="C55" s="6"/>
    </row>
    <row r="56" spans="3:3" ht="15.75" x14ac:dyDescent="0.25">
      <c r="C56" s="6"/>
    </row>
    <row r="57" spans="3:3" x14ac:dyDescent="0.25">
      <c r="C57" s="9"/>
    </row>
    <row r="58" spans="3:3" ht="15.75" x14ac:dyDescent="0.25">
      <c r="C58" s="6"/>
    </row>
    <row r="59" spans="3:3" x14ac:dyDescent="0.25">
      <c r="C59" s="28"/>
    </row>
    <row r="60" spans="3:3" x14ac:dyDescent="0.25">
      <c r="C60" s="28"/>
    </row>
    <row r="61" spans="3:3" x14ac:dyDescent="0.25">
      <c r="C61" s="28"/>
    </row>
    <row r="62" spans="3:3" x14ac:dyDescent="0.25">
      <c r="C62" s="9"/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ARANY</vt:lpstr>
      <vt:lpstr>PAZONYI-1.ütem</vt:lpstr>
      <vt:lpstr>PAZONYI-távlati</vt:lpstr>
      <vt:lpstr>BUJTOSI-1.ütem</vt:lpstr>
      <vt:lpstr>BUJTOSI-távlati</vt:lpstr>
      <vt:lpstr>ARANY!Nyomtatási_cím</vt:lpstr>
      <vt:lpstr>'BUJTOSI-1.ütem'!Nyomtatási_cím</vt:lpstr>
      <vt:lpstr>'PAZONYI-1.ütem'!Nyomtatási_cím</vt:lpstr>
      <vt:lpstr>ARANY!Nyomtatási_terület</vt:lpstr>
      <vt:lpstr>'BUJTOSI-1.ütem'!Nyomtatási_terület</vt:lpstr>
      <vt:lpstr>'PAZONYI-1.ütem'!Nyomtatási_terület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2018-01-22T17:51:00Z</dcterms:modified>
</cp:coreProperties>
</file>