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10485" firstSheet="1" activeTab="2"/>
  </bookViews>
  <sheets>
    <sheet name="Záradék" sheetId="1" r:id="rId1"/>
    <sheet name="Összesítő" sheetId="2" r:id="rId2"/>
    <sheet name="Felületképzés" sheetId="3" r:id="rId3"/>
    <sheet name="Általános épületgépészeti szige" sheetId="4" r:id="rId4"/>
    <sheet name="Épületgépészeti csővezeték szer" sheetId="5" r:id="rId5"/>
    <sheet name="Épületgépészeti szerelvények és" sheetId="6" r:id="rId6"/>
    <sheet name="Szellőztetőberendezések" sheetId="7" r:id="rId7"/>
  </sheets>
  <definedNames/>
  <calcPr fullCalcOnLoad="1"/>
</workbook>
</file>

<file path=xl/sharedStrings.xml><?xml version="1.0" encoding="utf-8"?>
<sst xmlns="http://schemas.openxmlformats.org/spreadsheetml/2006/main" count="402" uniqueCount="260">
  <si>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</si>
  <si>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</si>
  <si>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</si>
  <si>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</si>
  <si>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</si>
  <si>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</si>
  <si>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</si>
  <si>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</si>
  <si>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</si>
  <si>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</si>
  <si>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</si>
  <si>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</si>
  <si>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47-021-21.4.1-0130701</t>
  </si>
  <si>
    <t>m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</si>
  <si>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</si>
  <si>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</si>
  <si>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</si>
  <si>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Munkanem összesen:</t>
  </si>
  <si>
    <t>Felületképzés</t>
  </si>
  <si>
    <t>80-001-1.3.2.2.1-0126122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</si>
  <si>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</t>
  </si>
  <si>
    <t>alufóliával kasírozott, falvtg.: 10 mm, belső átmérő: 22 mm, Kód: 60006280</t>
  </si>
  <si>
    <t>80-001-1.3.2.2.1-0126128</t>
  </si>
  <si>
    <t>alufóliával kasírozott, falvtg.: 10 mm, belső átmérő: 28 mm, Kód: 60006281</t>
  </si>
  <si>
    <t>80-001-1.3.2.2.1-0126135</t>
  </si>
  <si>
    <t>alufóliával kasírozott, falvtg.: 10 mm, belső átmérő: 35 mm, Kód: 60006282</t>
  </si>
  <si>
    <t>80-001-1.3.2.2.1-0126142</t>
  </si>
  <si>
    <t>alufóliával kasírozott, falvtg.: 10 mm, belső átmérő: 42 mm, Kód: 60006283</t>
  </si>
  <si>
    <t>Általános épületgépészeti szigetelés</t>
  </si>
  <si>
    <t>81-000-1.1.1</t>
  </si>
  <si>
    <t>Csővezetékek bontása, horganyzott vagy fekete acélcsövek tartószerkezetről, vagy padlócsatornából lángvágással, deponálással, DN 50 méretig</t>
  </si>
  <si>
    <t>81-001-1.3.2.1.1.1.1-0326024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</si>
  <si>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</si>
  <si>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12-ig HENCO Standard többrétegű PE-Xc/Al 0,4/PE-Xc cső tekercsben, piros védőcsőben,10 bar, 95 ℃, 16x2, Rendelési szám: 100-016MR</t>
  </si>
  <si>
    <t>81-001-1.3.2.1.1.2.2-0327109</t>
  </si>
  <si>
    <t>Ivóvíz vezeték, Ötrétegű cső szerelése, PE-Xc/Al/PE-Xc, PE-Xc/Al/PE-Xb, PE-Xb/Al/PE-Xb vagy PE-Xb/Al/PE anyagból, préselt csőkötésekkel, cső elhelyezése csőidomok nélkül, szakaszos nyomáspróbával, szabadon csőbilincsekkel, DN 15 HENCO RIXc többrétegű</t>
  </si>
  <si>
    <t>PE-Xc/Al 0,2/PE-Xc cső tekercsben, 6 mm vtg., habosított PE szigeteléssel, 10 bar, 95 ℃, 18x2, Rendelési szám: 50-ISO4-R18-RO</t>
  </si>
  <si>
    <t>81-001-1.3.2.1.1.2.2-0327118</t>
  </si>
  <si>
    <t>PE-Xc/Al 0,28/PE-Xc cső tekercsben, 6 mm vtg. habosított PE szigeteléssel, 10 bar, 95 ℃, 20x2, Rendelési szám: 50-ISO4-R20-RO</t>
  </si>
  <si>
    <t>81-001-1.3.2.1.1.2.3-0327116</t>
  </si>
  <si>
    <t>Ivóvíz vezeték, Ötrétegű cső szerelése, PE-Xc/Al/PE-Xc, PE-Xc/Al/PE-Xb, PE-Xb/Al/PE-Xb vagy PE-Xb/Al/PE anyagból, préselt csőkötésekkel, cső elhelyezése csőidomok nélkül, szakaszos nyomáspróbával, szabadon csőbilincsekkel, DN 20 HENCO RIXc többrétegű</t>
  </si>
  <si>
    <t>PE-Xc/Al 0,2/PE-Xc cső tekercsben, 6 mm vtg., habosított PE szigeteléssel, 10 bar, 95 ℃, 26x3, Rendelési szám: 50-ISO4-R26-BL</t>
  </si>
  <si>
    <t>81-001-1.3.2.1.1.2.4-0327115</t>
  </si>
  <si>
    <t>Ivóvíz vezeték, Ötrétegű cső szerelése, PE-Xc/Al/PE-Xc, PE-Xc/Al/PE-Xb, PE-Xb/Al/PE-Xb vagy PE-Xb/Al/PE anyagból, préselt csőkötésekkel, cső elhelyezése csőidomok nélkül, szakaszos nyomáspróbával, szabadon csőbilincsekkel, DN 25 HENCO Standard többrétegű</t>
  </si>
  <si>
    <t>PE-Xc/Al /PE-Xc cső tekercsben, piros, 6 mm vtg., habosított PE szig., 10 bar 95 ℃, 32x3, Rsz: 25-ISO4-32-RO</t>
  </si>
  <si>
    <t>81-001-1.3.2.1.2.1.1-0327295</t>
  </si>
  <si>
    <t>db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</si>
  <si>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falikorong hosszú</t>
  </si>
  <si>
    <t>16x1/2", réz, Rendelési kód: 4P-1604</t>
  </si>
  <si>
    <t>81-001-1.3.2.1.2.1.1-0327455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</si>
  <si>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egyenes</t>
  </si>
  <si>
    <t>csatlakozó, hollandis (oldható) km 16x1/2", réz, Rendelési kód: 26P-1604</t>
  </si>
  <si>
    <t>81-001-1.3.2.1.2.1.2-0327286</t>
  </si>
  <si>
    <t>Ivóvíz vezeték, Ötrétegű cső szerelése, PE-Xc/Al/PE-Xc, PE-Xc/Al/PE-Xb, PE-Xb/Al/PE-Xb vagy PE-Xb/Al/PE anyagból, préselt csőkötésekkel, csőidomok és szerelvények elhelyezése, egy préselt kötéssel csatlakozó idomok, DN 15 HENCO PRESS falikorong rövid</t>
  </si>
  <si>
    <t>20x1/2", réz, Rendelési kód: 2P-2004</t>
  </si>
  <si>
    <t>81-001-1.3.2.1.2.1.2-0327404</t>
  </si>
  <si>
    <t>Ivóvíz vezeték, Ötrétegű cső szerelése, PE-Xc/Al/PE-Xc, PE-Xc/Al/PE-Xb, PE-Xb/Al/PE-Xb vagy PE-Xb/Al/PE anyagból, préselt csőkötésekkel, csőidomok és szerelvények elhelyezése, egy préselt kötéssel csatlakozó idomok, DN 15 HENCO PRESS egyenes csatlakozó</t>
  </si>
  <si>
    <t>km 20x1/2", réz, Rendelési kód: 17P-2004</t>
  </si>
  <si>
    <t>81-001-1.3.2.1.2.2.1-0327291</t>
  </si>
  <si>
    <t>Ivóvíz vezeték, Ötrétegű cső szerelése, PE-Xc/Al/PE-Xc, PE-Xc/Al/PE-Xb, PE-Xb/Al/PE-Xb vagy PE-Xb/Al/PE anyagból, préselt csőkötésekkel, csőidomok és szerelvények elhelyezése, két préselt kötéssel csatlakozó idomok, DN 12-ig HENCO PRESS falikorong átmenő</t>
  </si>
  <si>
    <t>16x1/2"x16, réz, Rendelési kód: 3P-160416</t>
  </si>
  <si>
    <t>81-001-1.3.2.1.2.2.2-0326173</t>
  </si>
  <si>
    <t>Ivóvíz vezeték, Ötrétegű cső szerelése, PE-Xc/Al/PE-Xc, PE-Xc/Al/PE-Xb, PE-Xb/Al/PE-Xb vagy PE-Xb/Al/PE anyagból, préselt csőkötésekkel, csőidomok és szerelvények elhelyezése, két préselt kötéssel csatlakozó idomok, DN 15 HENCO-szintetikus présidom</t>
  </si>
  <si>
    <t>T-idom középen belső menetes, 20x1/2"x20, Rendelési szám: 13PK-200420BP</t>
  </si>
  <si>
    <t>81-001-1.3.2.1.2.3.2-0327331</t>
  </si>
  <si>
    <t>Ivóvíz vezeték, Ötrétegű cső szerelése, PE-Xc/Al/PE-Xc, PE-Xc/Al/PE-Xb, PE-Xb/Al/PE-Xb vagy PE-Xb/Al/PE anyagból, préselt csőkötésekkel, csőidomok és szerelvények elhelyezése, három préselt kötéssel csatlakozó idomok, DN 15 HENCO PRESS T-idom középen</t>
  </si>
  <si>
    <t>szűkített 20x16x20, réz, Rendelési kód: 10P-201620</t>
  </si>
  <si>
    <t>81-001-1.3.2.1.2.3.3-0327335</t>
  </si>
  <si>
    <t>Ivóvíz vezeték, Ötrétegű cső szerelése, PE-Xc/Al/PE-Xc, PE-Xc/Al/PE-Xb, PE-Xb/Al/PE-Xb vagy PE-Xb/Al/PE anyagból, préselt csőkötésekkel, csőidomok és szerelvények elhelyezése, három préselt kötéssel csatlakozó idomok, DN 20 HENCO PRESS T-idom középen</t>
  </si>
  <si>
    <t>szűkített 26x20x26, réz, Rendelési kód: 10P-262026</t>
  </si>
  <si>
    <t>81-002-3.2.1.1.2-0130970</t>
  </si>
  <si>
    <t>PVC lefolyóvezeték szerelése, tokos, gumigyűrűs kötésekkel, cső elhelyezése csőidomokkal, szakaszos tömörségi próbával, szabadon, DN 40 PIPELIFE PVC-U tokos lefolyócső 40x1,8x500 mm, KAEM040/0.5M</t>
  </si>
  <si>
    <t>81-002-3.2.1.1.3-0130971</t>
  </si>
  <si>
    <t>PVC lefolyóvezeték szerelése, tokos, gumigyűrűs kötésekkel, cső elhelyezése csőidomokkal, szakaszos tömörségi próbával, szabadon, DN 50 PIPELIFE PVC-U tokos lefolyócső 50x1,8x500 mm, KAEM050/0.5M</t>
  </si>
  <si>
    <t>81-002-3.2.1.1.6-0130975</t>
  </si>
  <si>
    <t>PVC lefolyóvezeték szerelése, tokos, gumigyűrűs kötésekkel, cső elhelyezése csőidomokkal, szakaszos tömörségi próbával, szabadon, DN 100 PIPELIFE PVC-U tokos lefolyócső 110x2,2x500 mm, KAEM110/0.5M</t>
  </si>
  <si>
    <t>81-002-3.2.1.2.4-0130984</t>
  </si>
  <si>
    <t>PVC lefolyóvezeték szerelése, tokos, gumigyűrűs kötésekkel, cső elhelyezése csőidomokkal, szakaszos tömörségi próbával, horonyba vagy padlócsatornába, DN 65 PIPELIFE PVC-U tokos lefolyócső 63x1,9x1000 mm, KAEM063/1M</t>
  </si>
  <si>
    <t>81-002-3.2.1.2.6-0131007</t>
  </si>
  <si>
    <t>PVC lefolyóvezeték szerelése, tokos, gumigyűrűs kötésekkel, cső elhelyezése csőidomokkal, szakaszos tömörségi próbával, horonyba vagy padlócsatornába, DN 100 PIPELIFE PVC-U tokos lefolyócső 110x2,2x2000 mm, KAEM110/2M</t>
  </si>
  <si>
    <t>81-002-4.1.1.2.2-0131511</t>
  </si>
  <si>
    <t>PVC-KGEM lefolyóvezeték szerelése, tokos, gumigyűrűs kötésekkel, cső elhelyezése csőidomok nélkül, szakaszos tömörségi próbával, horonyba, padlócsatornába vagy épületen belül földárokba, DN 125 PIPELIFE PVC-U tömörfalú tokos csatornacső 125x3,2x1000 mm</t>
  </si>
  <si>
    <t>SN4, KGEM125/1M-EN</t>
  </si>
  <si>
    <t>Épületgépészeti csővezeték szerelése</t>
  </si>
  <si>
    <t>82-000-1.2.1</t>
  </si>
  <si>
    <t>Szerelvények leszerelése, menetes szerelvények, DN 50 méretig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</si>
  <si>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</si>
  <si>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</si>
  <si>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</si>
  <si>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</si>
  <si>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</si>
  <si>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</si>
  <si>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</si>
  <si>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</si>
  <si>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</si>
  <si>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</si>
  <si>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82-000-3.8</t>
  </si>
  <si>
    <t>Vízellátás berendezési tárgyak leszerelése, beépített fürdőkádak</t>
  </si>
  <si>
    <t>82-000-3.9.2</t>
  </si>
  <si>
    <t>Vízellátás berendezési tárgyak leszerelése, zuhanytálcák beépített</t>
  </si>
  <si>
    <t>82-000-3.10.2</t>
  </si>
  <si>
    <t>Vízellátás berendezési tárgyak leszerelése, fűtési tágulási tartály elbontása emeleten 1000 liter felett</t>
  </si>
  <si>
    <t>82-000-4.1.1</t>
  </si>
  <si>
    <t>Gáz- és fűtésszerelési berendezési tárgyak leszerelése, gázszerelési berendezési tárgyak gázfőző, gáztűzhely, vízmelegítő, hősugárzó, konvektor, fali fűtő</t>
  </si>
  <si>
    <t>82-000-4.2.6</t>
  </si>
  <si>
    <t>Gáz- és fűtésszerelési berendezési tárgyak leszerelése, fűtésszerelési berendezési tárgyak lapradiátorok festés miatt le- és felszerelése</t>
  </si>
  <si>
    <t>82-001-7.2.2-0130603</t>
  </si>
  <si>
    <t>Kétoldalon menetes vagy roppantógyűrűs szerelvény elhelyezése, külső vagy belső menettel, illetve hollandival csatlakoztatva DN 15 gömbcsap, víz- és gázfőcsap MOFÉM AHA Univerzális gömbcsap 1/2" bb. menettel, névleges méret 15 mm, sárgaréz, natúr, 16</t>
  </si>
  <si>
    <t>bar, Kód: 113-0007-00</t>
  </si>
  <si>
    <t>82-001-7.2.2-0133071</t>
  </si>
  <si>
    <t>Kétoldalon menetes vagy roppantógyűrűs szerelvény elhelyezése, külső vagy belső menettel, illetve hollandival csatlakoztatva DN 15 gömbcsap, víz- és gázfőcsap MOFÉM gáz gömbcsap 1/2" hőhatásra záró szeleppel, fix KB menettel, Kód: 113-0074-35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</si>
  <si>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</si>
  <si>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</t>
  </si>
  <si>
    <t>bar, Kód: 113-0018-00</t>
  </si>
  <si>
    <t>82-001-7.4.2-0130605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</si>
  <si>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</si>
  <si>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Kód: 113-0034-00</t>
  </si>
  <si>
    <t>82-009-1.2-0371181</t>
  </si>
  <si>
    <t>Falikút, kiöntő vagy mosóvályú elhelyezése és bekötése, fali kiöntő, szifon (bűzelzáró) és tartozékok nélkül, acéllemezből vagy öntöttvasból Fali kiöntő, Fali vödör-kiöntő mosogató, Természetes selyem szatén felület, Kód:705110200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</si>
  <si>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</si>
  <si>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</si>
  <si>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82-009-5.1-0112751</t>
  </si>
  <si>
    <t>Mosdó vagy mosómedence berendezés elhelyezése és bekötése, kifolyószelep, bűzelzáró és sarokszelep nélkül, falra szerelhető porcelán kivitelben (komplett) BÁZIS porcelán mosdó, 56 cm, 3 csaplyukkal, fúrt, 4163 01 01, fehér</t>
  </si>
  <si>
    <t>82-009-5.1-0112793</t>
  </si>
  <si>
    <t>Mosdó vagy mosómedence berendezés elhelyezése és bekötése, kifolyószelep, bűzelzáró és sarokszelep nélkül, falra szerelhető porcelán kivitelben (komplett) gyermek porcelán mosdó  fehér</t>
  </si>
  <si>
    <t>82-009-5.1-0117311</t>
  </si>
  <si>
    <t>Mosdó vagy mosómedence berendezés elhelyezése és bekötése, kifolyószelep, bűzelzáró és sarokszelep nélkül, falra szerelhető porcelán kivitelben (komplett) B&amp;K porcelán mosdó mozgáskorlátozott felhasználóknak, 625x490 mm; leeresztőszelep és szifon nélkül,</t>
  </si>
  <si>
    <t>Cikkszám: BKTH400ITV</t>
  </si>
  <si>
    <t>82-009-8.3.1-0319022</t>
  </si>
  <si>
    <t>Beépített kád elhelyezése és bekötése, acryl kádak, leeresztő túlfolyó és csaptelep nélkül,  kád előtétlappal, klasszikus kádak M-Akryl KLARA klasszikus kád, 150x70</t>
  </si>
  <si>
    <t>82-009-10.6-0319172</t>
  </si>
  <si>
    <t>Beépített kádak és zuhanyzók kiegészítő elemei, kapaszkodó M-Akryl ( fehér ) kapaszkodó</t>
  </si>
  <si>
    <t>82-009-11.1.1.1-0110011</t>
  </si>
  <si>
    <t>WC csésze elhelyezése és bekötése, öblítőtartály, sarokszelep, WC ülőke,  nyomógomb nélkül, porcelánból, alsókifolyású, lapos öblítésű kivitelben ALFÖLDI/BÁZIS porcelán laposöblítésű gyerek WC csésze, 9 l alsó kifolyású, fehér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</si>
  <si>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</si>
  <si>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</si>
  <si>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82-009-11.1.1.1-0117411</t>
  </si>
  <si>
    <t>WC csésze elhelyezése és bekötése, öblítőtartály, sarokszelep, WC ülőke,  nyomógomb nélkül, porcelánból, alsókifolyású, lapos öblítésű kivitelben B&amp;K porcelán WC-kagyló mozgáskorlátozott felhasználók részére, magasított, padlón álló, alsó kifolyással,</t>
  </si>
  <si>
    <t>lapos öblítéssel, Cikkszám: BKTH425</t>
  </si>
  <si>
    <t>82-009-11.1.1.1-0451151</t>
  </si>
  <si>
    <t>Bilikiöntő csésze elhelyezése és bekötése, öblítőtartály, sarokszelep, WC ülőke,  nyomógomb nélkül, porcelánból, alsókifolyású, lapos öblítésű kivitelben bilikiöntő porcelán álló, laposöblítésű, alsó kifolyású,</t>
  </si>
  <si>
    <t>82-009-11.1.2.1-0110201</t>
  </si>
  <si>
    <t>WC csésze elhelyezése és bekötése, öblítőtartály, sarokszelep, WC ülőke,  nyomógomb nélkül, porcelánból, hátsókifolyású, lapos öblítésű kivitelben BÁZIS porcelán laposöblítésű W.C. hátsó kifolyású, 4030 00 01, fehér</t>
  </si>
  <si>
    <t>82-009-12.1-0117096</t>
  </si>
  <si>
    <t>WC-csésze kiegészítő szerelvényeinek elhelyezése, WC-ülőke Alföldi WC-ülőke, 8780 95 01, fehér</t>
  </si>
  <si>
    <t>82-009-12.2.1-0135121</t>
  </si>
  <si>
    <t>WC-csésze kiegészítő szerelvényeinek elhelyezése, WC csatlakozó, alsó kifolyású WC-hez HL200/1, Lágy PE WC-csatlakozó elfordítható excenterrel (0-20mm) és többrészes DN110 ajakos tömítéssel, fehér</t>
  </si>
  <si>
    <t>82-009-12.2.2-0135123</t>
  </si>
  <si>
    <t>WC-csésze kiegészítő szerelvényeinek elhelyezése, WC csatlakozó, hátsó kifolyású WC-hez HL210.WE, PP WC-csatlakozó DN110, 0 - 90° -ig fokozat nélkül állítható, ajakos tömítés a kerámia fogadására, fehér</t>
  </si>
  <si>
    <t>82-009-13.1-0118042</t>
  </si>
  <si>
    <t>WC öblítőtartály felszerelése és bekötése, falsík elé szerelhető, műanyag B&amp;K MUREX falon kívüli pneumatikus WC-öblítőtartály, 6/9 literes, magasan szerelhető, fehér, öblítőcső nélkül, Cikkszám: V862901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</si>
  <si>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</si>
  <si>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</si>
  <si>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82-009-19.1.1-0318043</t>
  </si>
  <si>
    <t>Csaptelepek és szerelvényeinek felszerelése, kádcsaptelepek, fali kádcsaptelep MOFÉM Junior egykaros kádtöltőcsaptelep, ECO kerámia vezérlőegység forrázás elleni védelemmel, kr. tartozékokkal, zuhanyszettel kód: 151-0021-00</t>
  </si>
  <si>
    <t>82-009-19.2.1-0318780</t>
  </si>
  <si>
    <t>Csaptelepek és szerelvényeinek felszerelése, zuhanycsaptelepek, fali zuhanycsaptelep MOFÉM Junior Evo egykaros zuhanycsaptelep, ECO kerámia vezérlőegység, forr. elleni véd.-mel, kr. állítható fali tartóval, kézizuhannyal, kód: 153-0047-00</t>
  </si>
  <si>
    <t>82-009-19.3.2-0318047</t>
  </si>
  <si>
    <t>Csaptelepek és szerelvényeinek felszerelése, mosdócsaptelepek, álló illetve süllyesztett mosdócsaptelep MOFÉM Junior egykaros mosdócsaptelep, ECO kerámia vezérlőegység forrázás elleni védelemmel, kr. leeresztőszeleppel, kód: 150-0018-00</t>
  </si>
  <si>
    <t>82-009-19.5.1-0318041</t>
  </si>
  <si>
    <t>Csaptelepek és szerelvényeinek felszerelése, mosogató csaptelepek, fali mosogató csaptelep MOFÉM Junior egykaros falraszerelhető mosogatócsaptelep, ECO kerámia vezérlőegység forrázás elleni védelemmel, kr., kód: 152-0023-00</t>
  </si>
  <si>
    <t>82-009-21.1-0135007</t>
  </si>
  <si>
    <t>Padló alatti illetve falba süllyeszthető bűzelzáró, padló alatti 1, 2, 3 ágú elhelyezése HL300, Padlólefolyó DN50 vízszintes, 1db DN40/50 oldalsó befolyás, szigetelő karima, visszacsapó szelepes szifonbetét, műa rácskeret, nemesacél rács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</si>
  <si>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</si>
  <si>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</t>
  </si>
  <si>
    <t>nemesacél ráccsal, a csempézés idejére merevítő védőfedéllel. Terhelhetőség: 300kg</t>
  </si>
  <si>
    <t>82-009-21.1-0232406</t>
  </si>
  <si>
    <t>Padló alatti illetve falba süllyeszthető bűzelzáró, padló alatti 1, 2, 3 ágú elhelyezése ACO EG 150 padlóösszefolyó, sima hálós ráccsal, 150x150 mm, alacsony profilú, teleszkópos állítású, Ø  75 mm csonk, bűzzárral, Rend.sz.: 97308</t>
  </si>
  <si>
    <t>82-009-31.1.2-0135004</t>
  </si>
  <si>
    <t>Vizes berendezési tárgyak bűzelzáróinak felszerelése, falikúthoz-mosogatóhoz DN 50 HL100G/50, Konyhai szifon DN50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</si>
  <si>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</si>
  <si>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</si>
  <si>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82-009-32-0391316</t>
  </si>
  <si>
    <t>Mozgássérült vízellátási berendezések kiegészítő szerelvényeinek elhelyezése Green Clean - Egyenes kapaszkodó, 2 pontban rögzített, rozsdamentes acél, AISI 304, cső falvastagsága 1,5 mm, selyem matt, csőátmérő 32 mm, csavartakaró gyűrűvel, Méretek: 450</t>
  </si>
  <si>
    <t>mm, GCB45S</t>
  </si>
  <si>
    <t>82-009-32-0391337</t>
  </si>
  <si>
    <t>Mozgássérült vízellátási berendezések kiegészítő szerelvényeinek elhelyezése Green Clean - Felhajtható kapaszkodó, acél, cső falvastagsága 1,5 mm, fehér, csőátmérő 32 mm, WC-papír tartóval, Méretek: 800 mm, GCBA80B</t>
  </si>
  <si>
    <t>82-009-32-0391343</t>
  </si>
  <si>
    <t>Mozgássérült vízellátási berendezések kiegészítő szerelvényeinek elhelyezése Green Clean - Fix, U-alakú kapaszkodó, WC-papír tartó nélkül, acél, cső falvastagsága 1,5 mm, fehér, csőátmérő 32 mm, Méretek: 800 mm, GCBU80BN</t>
  </si>
  <si>
    <t>82-010-1.2</t>
  </si>
  <si>
    <t>Gázfőzők, gáztűzhelyek elhelyezése és bekötése földgázra vagy PB gázra, külö technológiai eszközlistában</t>
  </si>
  <si>
    <t>82-011-1.1.1.1.2-0240055</t>
  </si>
  <si>
    <t>Készülékek víz- vagy gázoldali bekötése méretre vágható bordáscsővel, peremezhető cső hollandi csatlakozás készítése nélkül, vízoldali bekötés, inox bordáscsővel, DN 15 GEBO Variowater 1/2" inox bordáscső vízre, 4 m-es tekercs, A01-0001-0652</t>
  </si>
  <si>
    <t>82-011-1.1.2.1.2-0240001</t>
  </si>
  <si>
    <t>Készülékek víz- vagy gázoldali bekötése méretre vágható bordáscsővel, peremezhető cső hollandi csatlakozás készítése nélkül, gázoldali bekötés, inox bordáscsővel, DN 15 GEBO Variogas 1/2" inox bordáscső gázra, 5 m-es tekercs, A01-0001-0691</t>
  </si>
  <si>
    <t>82-016-1.1.8-0115511</t>
  </si>
  <si>
    <t>Piperetárgyak elhelyezése egy-három helyen felerősítve, piperepolc ALFÖLDI/BÁZIS porcelán polc 50 cm, csavarozható, fehér, Kód: 4679 00 01</t>
  </si>
  <si>
    <t>82-016-1.1.9-0318742</t>
  </si>
  <si>
    <t>Piperetárgyak elhelyezése egy-három helyen felerősítve, WC-kefe tartóval MOFÉM Fiesta WC kefe fali tartóval, kód: 501-1080-00</t>
  </si>
  <si>
    <t>82-016-1.2.2-0380132</t>
  </si>
  <si>
    <t>Piperetárgyak elhelyezése négy vagy több helyen felerősítve, papírtartó SCA Hygiene Products TORK WC ülőketakaró tartó, Elevation dizájn, ABS műanyag, 31,5x42,3x5,8 cm, fehér, Cikkszám: 344080</t>
  </si>
  <si>
    <t>82-016-1.2.3-0220602</t>
  </si>
  <si>
    <t>Piperetárgyak elhelyezése négy vagy több helyen felerősítve, tükör, elektromos bekötés nélkül B&amp;K dönthető tükör, 500x700 mm-es, konzollal, mozgáskorlátozott felhasználók részére, Cikkszám: BKTH350T</t>
  </si>
  <si>
    <t>82-016-1.2.3-0220605</t>
  </si>
  <si>
    <t>Piperetárgyak elhelyezése négy vagy több helyen felerősítve, tükör, elektromos bekötés nélkül B&amp;K rozsdamentes tükör 500x400x0,8 mm-es, elektropolírozott lemezből, Cikkszám: BK13602</t>
  </si>
  <si>
    <t>82-016-2.1-0318734</t>
  </si>
  <si>
    <t>Adagoló (szappan, tusfürdő, fertőtlenítő, kézkrém, illatosító) és tartozékainak elhelyezése, falra szerelt kivitelben MOFÉM Fiesta szappanadagoló, rögzítő szettel, kód: 501-1022-00</t>
  </si>
  <si>
    <t>82-016-3.1-0380008</t>
  </si>
  <si>
    <t>Papíradagolók elhelyezése falra szerelt kivitelben SCA Hygiene Products TORK Xpress Multifold kéztörlő adagoló, Elevation dizájn 400 lap ABS műanyag, 44,4x30,2x10,2 cm, fehér, Cikkszám: 552000</t>
  </si>
  <si>
    <t>82-016-3.1-0380178</t>
  </si>
  <si>
    <t>Papíradagolók elhelyezése falra szerelt kivitelben SCA Hygiene Products TORK SmartOne tekercses toalettpapír-adagoló, Elevation dizájn, ABS, 26,9 x 26,9 x 15,7 cm, fekete, Cikkszám: 680008</t>
  </si>
  <si>
    <t>82-016-4.3-0220689</t>
  </si>
  <si>
    <t>Hulladékgyűjtő elhelyezése padlóra helyezett kivitelben B&amp;K pedálos hulladékgyűjtő, fedéllel, rozsdamentes acél, fényes, matt, karimával, kivehető műanyag betéttel, 12 l, Cikkszám: BKH0040242</t>
  </si>
  <si>
    <t>Épületgépészeti szerelvények és berendezések szerelése</t>
  </si>
  <si>
    <t>83-001-2.1.2-0831007</t>
  </si>
  <si>
    <t>Kör keresztmetszetű légcsatorna és idomaik szerelése,  tartószerkezet nélkül, spirálkorcolt lemezcső, horganyzott acéllemezből, NÁ 160-250 mm között AIRVENT SP-AIR spirálkorcolt lemezcső, normál kivitel, horganyzott acéllemezből, v=0,6 mm, NÁ 160 mm</t>
  </si>
  <si>
    <t>83-001-2.1.3-0831013</t>
  </si>
  <si>
    <t>Kör keresztmetszetű légcsatorna és idomaik szerelése,  tartószerkezet nélkül, spirálkorcolt lemezcső, horganyzott acéllemezből, NÁ 280-450 mm között AIRVENT SP-AIR spirálkorcolt lemezcső, normál kivitel, horganyzott acéllemezből, v=0,6 mm, NÁ 315 mm</t>
  </si>
  <si>
    <t>83-001-2.2.2-0530526</t>
  </si>
  <si>
    <t>Kör keresztmetszetű légcsatorna és idomaik szerelése,  tartószerkezet nélkül, hőszigetelt, kettősfalú spirálkorcolt lemezcső,  horganyzott acéllemezből, belső cső: NÁ 200-315 mm között AEROPRODUKT hőszigetelt SPIKO cső, 25 mm-es THERWOOLIN szigeteléssel,</t>
  </si>
  <si>
    <t>belső/külső=horg./horg, NÁ 315 mm, Csz.: APSPIKOHO25HGHG315</t>
  </si>
  <si>
    <t>83-001-2.3.3.1-0863737</t>
  </si>
  <si>
    <t>Kör keresztmetszetű légcsatorna és idomaik szerelése,  tartószerkezet nélkül, horganyzott acéllemez idomok, spirálkorcolt vagy hajlítható lemezcsőhöz, NÁ 280-450 mm között, elágazó idom AIRVENT T-idom, préselt lecsatlakozó csonkkal, horganyzott</t>
  </si>
  <si>
    <t>acéllemezből, 315 mm</t>
  </si>
  <si>
    <t>83-001-2.3.3.2-0864580</t>
  </si>
  <si>
    <t>Kör keresztmetszetű légcsatorna és idomaik szerelése,  tartószerkezet nélkül, horganyzott acéllemez idomok, spirálkorcolt vagy hajlítható lemezcsőhöz, NÁ 280-450 mm között, szűkítő idom AIRVENT C/C koncentrikus szűkítő idom, csőből - csőbe, horganyzott</t>
  </si>
  <si>
    <t>acéllemezből, d1/d2 =  315/ 160 mm</t>
  </si>
  <si>
    <t>83-001-2.3.3.4-0864430</t>
  </si>
  <si>
    <t>Kör keresztmetszetű légcsatorna és idomaik szerelése,  tartószerkezet nélkül, horganyzott acéllemez idomok, spirálkorcolt vagy hajlítható lemezcsőhöz, NÁ 280-450 mm között, légrács felvételére alkalmas idom AIRVENT légrács felvételére alkalmas idom,</t>
  </si>
  <si>
    <t>horganyzott acéllemezből, d1/A*B = 315/500*200 mm</t>
  </si>
  <si>
    <t>83-001-2.3.3.7-0863413</t>
  </si>
  <si>
    <t>Kör keresztmetszetű légcsatorna és idomaik szerelése,  tartószerkezet nélkül, horganyzott acéllemez idomok, spirálkorcolt vagy hajlítható lemezcsőhöz, NÁ 280-450 mm között, csővégelzáró elem AIRVENT végdugó préselt, csőbe hengerített, horganyzott</t>
  </si>
  <si>
    <t>acéllemezből, NÁ 315 mm</t>
  </si>
  <si>
    <t>83-001-2.3.3.9-0863613</t>
  </si>
  <si>
    <t>Kör keresztmetszetű légcsatorna és idomaik szerelése,  tartószerkezet nélkül, horganyzott acéllemez idomok, spirálkorcolt vagy hajlítható lemezcsőhöz, NÁ 280-450 mm között, egyéb idomok, kiegészítő elemek (esővédő, szellőzőcsonk, kifúvó fej,  fali</t>
  </si>
  <si>
    <t>hüvely, deflektor, tisztító nyílás, beömlő nyílás, bilincs) AIRVENT betétkúpos kifúvófej, horganyzott acéllemezből, NÁ 315 mm</t>
  </si>
  <si>
    <t>83-002-1.1.3.1-0110535</t>
  </si>
  <si>
    <t>Négyszög keresztmetszetű légrács szerelése lemezcsatornára, felületnagyság: 0,10 m²-ig AEROPRODUKT CSD-V aprólamellás rács egysoros, acél, fehér színre festve, H/L = 225/ 525 mm, Csz.: APCSDV225525</t>
  </si>
  <si>
    <t>83-002-1.3.1.2-0434122</t>
  </si>
  <si>
    <t>Négyszög keresztmetszetű fixzsalu, túlnyomást kibocsátó zsalu, elektromos zsalu  felszerelése, falnyílásba, felületnagyság: 0,11-0,25 m² között SIG Air Handling négyszög keresztmetszetű galvanizált acél esővédő zsalu, BLR-S 600 x 300, Csz.: A070552600300</t>
  </si>
  <si>
    <t>83-006-2.1.4.2-0150305</t>
  </si>
  <si>
    <t>Radiális és félradiális ventilátor elhelyezése, csőventilátor, hangtompított, járókerék-átmérő: 200 mm felett Airvent ventilátor, szigetelt, szögletes fémházas, (230V), CAB 315 rezgéstompítóval</t>
  </si>
  <si>
    <t>83-011-2.2.3-0471764</t>
  </si>
  <si>
    <t>Kör keresztmetszetű légtechnikai vezeték rögzítése, trapézlemezhez rögzítve, DN 280-450 között HILTI Légcsatorna bilincs MV-PI 315 M8/M10, Csz.: 386492</t>
  </si>
  <si>
    <t>Szellőztetőberendezések</t>
  </si>
  <si>
    <t>Összesen:</t>
  </si>
  <si>
    <t>Éltechno Kft.</t>
  </si>
  <si>
    <t xml:space="preserve">Név :Őzike Bölcsőde                    </t>
  </si>
  <si>
    <t xml:space="preserve">                                       </t>
  </si>
  <si>
    <t xml:space="preserve">Cím : 4400 Nyíregyháza,                </t>
  </si>
  <si>
    <t xml:space="preserve"> Kelt:      20.. év...........hó...nap </t>
  </si>
  <si>
    <t xml:space="preserve">Vécsey köz 31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</si>
  <si>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</si>
  <si>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</si>
  <si>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</si>
  <si>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</si>
  <si>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</si>
  <si>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épületgépészeti felújítás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</si>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</sst>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236</v>
      </c>
      <c r="B1" s="19"/>
      <c r="C1" s="19"/>
      <c r="D1" s="19"/>
    </row>
    <row r="2" spans="1:4" s="14" customFormat="1" ht="15.75">
      <c r="A2" s="19"/>
      <c r="B2" s="19"/>
      <c r="C2" s="19"/>
      <c r="D2" s="19"/>
    </row>
    <row r="3" spans="1:4" s="14" customFormat="1" ht="15.75">
      <c r="A3" s="19"/>
      <c r="B3" s="19"/>
      <c r="C3" s="19"/>
      <c r="D3" s="19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237</v>
      </c>
      <c r="C9" s="10" t="s">
        <v>238</v>
      </c>
    </row>
    <row r="10" spans="1:3" ht="15.75">
      <c r="A10" s="10" t="s">
        <v>238</v>
      </c>
      <c r="C10" s="10" t="s">
        <v>238</v>
      </c>
    </row>
    <row r="11" spans="1:3" ht="15.75">
      <c r="A11" s="10" t="s">
        <v>239</v>
      </c>
      <c r="C11" s="10" t="s">
        <v>240</v>
      </c>
    </row>
    <row r="12" spans="1:3" ht="15.75">
      <c r="A12" s="10" t="s">
        <v>241</v>
      </c>
      <c r="C12" s="10" t="s">
        <v>242</v>
      </c>
    </row>
    <row r="13" spans="1:3" ht="15.75">
      <c r="A13" s="10" t="s">
        <v>238</v>
      </c>
      <c r="C13" s="10" t="s">
        <v>243</v>
      </c>
    </row>
    <row r="14" spans="1:3" ht="15.75">
      <c r="A14" s="10" t="s">
        <v>238</v>
      </c>
      <c r="C14" s="10" t="s">
        <v>244</v>
      </c>
    </row>
    <row r="15" spans="1:3" ht="15.75">
      <c r="A15" s="10" t="s">
        <v>245</v>
      </c>
      <c r="C15" s="10" t="s">
        <v>246</v>
      </c>
    </row>
    <row r="16" ht="15.75">
      <c r="A16" s="10" t="s">
        <v>247</v>
      </c>
    </row>
    <row r="17" ht="15.75">
      <c r="A17" s="10" t="s">
        <v>248</v>
      </c>
    </row>
    <row r="18" ht="15.75">
      <c r="A18" s="10" t="s">
        <v>248</v>
      </c>
    </row>
    <row r="19" ht="15.75">
      <c r="A19" s="10" t="s">
        <v>249</v>
      </c>
    </row>
    <row r="20" ht="15.75">
      <c r="A20" s="10" t="s">
        <v>248</v>
      </c>
    </row>
    <row r="22" spans="1:4" ht="15.75">
      <c r="A22" s="21" t="s">
        <v>250</v>
      </c>
      <c r="B22" s="21"/>
      <c r="C22" s="21"/>
      <c r="D22" s="21"/>
    </row>
    <row r="23" spans="1:4" ht="15.75">
      <c r="A23" s="15" t="s">
        <v>251</v>
      </c>
      <c r="B23" s="15"/>
      <c r="C23" s="18" t="s">
        <v>252</v>
      </c>
      <c r="D23" s="18" t="s">
        <v>253</v>
      </c>
    </row>
    <row r="24" spans="1:4" ht="15.75">
      <c r="A24" s="15" t="s">
        <v>254</v>
      </c>
      <c r="B24" s="15"/>
      <c r="C24" s="15">
        <f>ROUND(SUM(Összesítő!B2:B6),0)</f>
        <v>0</v>
      </c>
      <c r="D24" s="15">
        <f>ROUND(SUM(Összesítő!C2:C6),0)</f>
        <v>0</v>
      </c>
    </row>
    <row r="25" spans="1:4" ht="15.75">
      <c r="A25" s="15" t="s">
        <v>255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256</v>
      </c>
      <c r="C26" s="22">
        <f>ROUND(C25+D25,0)</f>
        <v>0</v>
      </c>
      <c r="D26" s="22"/>
    </row>
    <row r="27" spans="1:4" ht="15.75">
      <c r="A27" s="15" t="s">
        <v>257</v>
      </c>
      <c r="B27" s="16">
        <v>0.27</v>
      </c>
      <c r="C27" s="23">
        <f>ROUND(C26*B27,0)</f>
        <v>0</v>
      </c>
      <c r="D27" s="23"/>
    </row>
    <row r="28" spans="1:4" ht="15.75">
      <c r="A28" s="15" t="s">
        <v>258</v>
      </c>
      <c r="B28" s="15"/>
      <c r="C28" s="24">
        <f>ROUND(C26+C27,0)</f>
        <v>0</v>
      </c>
      <c r="D28" s="24"/>
    </row>
    <row r="32" spans="2:3" ht="15.75">
      <c r="B32" s="22" t="s">
        <v>259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18</v>
      </c>
      <c r="B2" s="11">
        <f>Felületképzés!H6</f>
        <v>0</v>
      </c>
      <c r="C2" s="11">
        <f>Felületképzés!I6</f>
        <v>0</v>
      </c>
    </row>
    <row r="3" spans="1:3" ht="15.75">
      <c r="A3" s="11" t="s">
        <v>28</v>
      </c>
      <c r="B3" s="11">
        <f>'Általános épületgépészeti szige'!H14</f>
        <v>0</v>
      </c>
      <c r="C3" s="11">
        <f>'Általános épületgépészeti szige'!I14</f>
        <v>0</v>
      </c>
    </row>
    <row r="4" spans="1:3" ht="15.75">
      <c r="A4" s="11" t="s">
        <v>83</v>
      </c>
      <c r="B4" s="11">
        <f>'Épületgépészeti csővezeték szer'!H56</f>
        <v>0</v>
      </c>
      <c r="C4" s="11">
        <f>'Épületgépészeti csővezeték szer'!I56</f>
        <v>0</v>
      </c>
    </row>
    <row r="5" spans="1:3" ht="31.5">
      <c r="A5" s="11" t="s">
        <v>203</v>
      </c>
      <c r="B5" s="11">
        <f>'Épületgépészeti szerelvények és'!H121</f>
        <v>0</v>
      </c>
      <c r="C5" s="11">
        <f>'Épületgépészeti szerelvények és'!I121</f>
        <v>0</v>
      </c>
    </row>
    <row r="6" spans="1:3" ht="15.75">
      <c r="A6" s="11" t="s">
        <v>234</v>
      </c>
      <c r="B6" s="11">
        <f>Szellőztetőberendezések!H32</f>
        <v>0</v>
      </c>
      <c r="C6" s="11">
        <f>Szellőztetőberendezések!I32</f>
        <v>0</v>
      </c>
    </row>
    <row r="7" spans="1:3" s="12" customFormat="1" ht="15.75">
      <c r="A7" s="12" t="s">
        <v>235</v>
      </c>
      <c r="B7" s="12">
        <f>ROUND(SUM(B2:B6),0)</f>
        <v>0</v>
      </c>
      <c r="C7" s="12">
        <f>ROUND(SUM(C2:C6),0)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680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680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2" sqref="F2: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19</v>
      </c>
      <c r="C2" s="9" t="s">
        <v>20</v>
      </c>
      <c r="D2" s="5">
        <v>240</v>
      </c>
      <c r="E2" s="1" t="s">
        <v>13</v>
      </c>
      <c r="H2" s="5">
        <f>ROUND(D2*F2,0)</f>
        <v>0</v>
      </c>
      <c r="I2" s="5">
        <f>ROUND(D2*G2,0)</f>
        <v>0</v>
      </c>
    </row>
    <row r="3" ht="25.5">
      <c r="C3" s="9" t="s">
        <v>21</v>
      </c>
    </row>
    <row r="5" spans="1:9" ht="89.25">
      <c r="A5" s="7">
        <v>2</v>
      </c>
      <c r="B5" s="1" t="s">
        <v>22</v>
      </c>
      <c r="C5" s="9" t="s">
        <v>20</v>
      </c>
      <c r="D5" s="5">
        <v>240</v>
      </c>
      <c r="E5" s="1" t="s">
        <v>13</v>
      </c>
      <c r="H5" s="5">
        <f>ROUND(D5*F5,0)</f>
        <v>0</v>
      </c>
      <c r="I5" s="5">
        <f>ROUND(D5*G5,0)</f>
        <v>0</v>
      </c>
    </row>
    <row r="6" ht="25.5">
      <c r="C6" s="9" t="s">
        <v>23</v>
      </c>
    </row>
    <row r="8" spans="1:9" ht="89.25">
      <c r="A8" s="7">
        <v>3</v>
      </c>
      <c r="B8" s="1" t="s">
        <v>24</v>
      </c>
      <c r="C8" s="9" t="s">
        <v>20</v>
      </c>
      <c r="D8" s="5">
        <v>380</v>
      </c>
      <c r="E8" s="1" t="s">
        <v>13</v>
      </c>
      <c r="H8" s="5">
        <f>ROUND(D8*F8,0)</f>
        <v>0</v>
      </c>
      <c r="I8" s="5">
        <f>ROUND(D8*G8,0)</f>
        <v>0</v>
      </c>
    </row>
    <row r="9" ht="25.5">
      <c r="C9" s="9" t="s">
        <v>25</v>
      </c>
    </row>
    <row r="11" spans="1:9" ht="89.25">
      <c r="A11" s="7">
        <v>4</v>
      </c>
      <c r="B11" s="1" t="s">
        <v>26</v>
      </c>
      <c r="C11" s="9" t="s">
        <v>20</v>
      </c>
      <c r="D11" s="5">
        <v>240</v>
      </c>
      <c r="E11" s="1" t="s">
        <v>13</v>
      </c>
      <c r="H11" s="5">
        <f>ROUND(D11*F11,0)</f>
        <v>0</v>
      </c>
      <c r="I11" s="5">
        <f>ROUND(D11*G11,0)</f>
        <v>0</v>
      </c>
    </row>
    <row r="12" ht="25.5">
      <c r="C12" s="9" t="s">
        <v>27</v>
      </c>
    </row>
    <row r="14" spans="1:9" s="8" customFormat="1" ht="12.75">
      <c r="A14" s="6"/>
      <c r="B14" s="2"/>
      <c r="C14" s="2" t="s">
        <v>17</v>
      </c>
      <c r="D14" s="4"/>
      <c r="E14" s="2"/>
      <c r="F14" s="4"/>
      <c r="G14" s="4"/>
      <c r="H14" s="4">
        <f>ROUND(SUM(H2:H13),0)</f>
        <v>0</v>
      </c>
      <c r="I14" s="4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Általános épületgépészeti szigetelés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2" sqref="F2:G5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29</v>
      </c>
      <c r="C2" s="1" t="s">
        <v>30</v>
      </c>
      <c r="D2" s="5">
        <v>280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31</v>
      </c>
      <c r="C4" s="9" t="s">
        <v>32</v>
      </c>
      <c r="D4" s="5">
        <v>224</v>
      </c>
      <c r="E4" s="1" t="s">
        <v>13</v>
      </c>
      <c r="H4" s="5">
        <f>ROUND(D4*F4,0)</f>
        <v>0</v>
      </c>
      <c r="I4" s="5">
        <f>ROUND(D4*G4,0)</f>
        <v>0</v>
      </c>
    </row>
    <row r="5" ht="63.75">
      <c r="C5" s="9" t="s">
        <v>33</v>
      </c>
    </row>
    <row r="7" spans="1:9" ht="102">
      <c r="A7" s="7">
        <v>3</v>
      </c>
      <c r="B7" s="1" t="s">
        <v>34</v>
      </c>
      <c r="C7" s="9" t="s">
        <v>35</v>
      </c>
      <c r="D7" s="5">
        <v>16</v>
      </c>
      <c r="E7" s="1" t="s">
        <v>13</v>
      </c>
      <c r="H7" s="5">
        <f>ROUND(D7*F7,0)</f>
        <v>0</v>
      </c>
      <c r="I7" s="5">
        <f>ROUND(D7*G7,0)</f>
        <v>0</v>
      </c>
    </row>
    <row r="8" ht="51">
      <c r="C8" s="9" t="s">
        <v>36</v>
      </c>
    </row>
    <row r="10" spans="1:9" ht="102">
      <c r="A10" s="7">
        <v>4</v>
      </c>
      <c r="B10" s="1" t="s">
        <v>37</v>
      </c>
      <c r="C10" s="9" t="s">
        <v>35</v>
      </c>
      <c r="D10" s="5">
        <v>16</v>
      </c>
      <c r="E10" s="1" t="s">
        <v>13</v>
      </c>
      <c r="H10" s="5">
        <f>ROUND(D10*F10,0)</f>
        <v>0</v>
      </c>
      <c r="I10" s="5">
        <f>ROUND(D10*G10,0)</f>
        <v>0</v>
      </c>
    </row>
    <row r="11" ht="51">
      <c r="C11" s="9" t="s">
        <v>38</v>
      </c>
    </row>
    <row r="13" spans="1:9" ht="102">
      <c r="A13" s="7">
        <v>5</v>
      </c>
      <c r="B13" s="1" t="s">
        <v>39</v>
      </c>
      <c r="C13" s="9" t="s">
        <v>40</v>
      </c>
      <c r="D13" s="5">
        <v>44</v>
      </c>
      <c r="E13" s="1" t="s">
        <v>13</v>
      </c>
      <c r="H13" s="5">
        <f>ROUND(D13*F13,0)</f>
        <v>0</v>
      </c>
      <c r="I13" s="5">
        <f>ROUND(D13*G13,0)</f>
        <v>0</v>
      </c>
    </row>
    <row r="14" ht="51">
      <c r="C14" s="9" t="s">
        <v>41</v>
      </c>
    </row>
    <row r="16" spans="1:9" ht="102">
      <c r="A16" s="7">
        <v>6</v>
      </c>
      <c r="B16" s="1" t="s">
        <v>42</v>
      </c>
      <c r="C16" s="9" t="s">
        <v>43</v>
      </c>
      <c r="D16" s="5">
        <v>48</v>
      </c>
      <c r="E16" s="1" t="s">
        <v>13</v>
      </c>
      <c r="H16" s="5">
        <f>ROUND(D16*F16,0)</f>
        <v>0</v>
      </c>
      <c r="I16" s="5">
        <f>ROUND(D16*G16,0)</f>
        <v>0</v>
      </c>
    </row>
    <row r="17" ht="38.25">
      <c r="C17" s="9" t="s">
        <v>44</v>
      </c>
    </row>
    <row r="19" spans="1:9" ht="102">
      <c r="A19" s="7">
        <v>7</v>
      </c>
      <c r="B19" s="1" t="s">
        <v>45</v>
      </c>
      <c r="C19" s="9" t="s">
        <v>47</v>
      </c>
      <c r="D19" s="5">
        <v>42</v>
      </c>
      <c r="E19" s="1" t="s">
        <v>46</v>
      </c>
      <c r="H19" s="5">
        <f>ROUND(D19*F19,0)</f>
        <v>0</v>
      </c>
      <c r="I19" s="5">
        <f>ROUND(D19*G19,0)</f>
        <v>0</v>
      </c>
    </row>
    <row r="20" ht="12.75">
      <c r="C20" s="9" t="s">
        <v>48</v>
      </c>
    </row>
    <row r="22" spans="1:9" ht="89.25">
      <c r="A22" s="7">
        <v>8</v>
      </c>
      <c r="B22" s="1" t="s">
        <v>49</v>
      </c>
      <c r="C22" s="9" t="s">
        <v>50</v>
      </c>
      <c r="D22" s="5">
        <v>38</v>
      </c>
      <c r="E22" s="1" t="s">
        <v>46</v>
      </c>
      <c r="H22" s="5">
        <f>ROUND(D22*F22,0)</f>
        <v>0</v>
      </c>
      <c r="I22" s="5">
        <f>ROUND(D22*G22,0)</f>
        <v>0</v>
      </c>
    </row>
    <row r="23" ht="25.5">
      <c r="C23" s="9" t="s">
        <v>51</v>
      </c>
    </row>
    <row r="25" spans="1:9" ht="89.25">
      <c r="A25" s="7">
        <v>9</v>
      </c>
      <c r="B25" s="1" t="s">
        <v>52</v>
      </c>
      <c r="C25" s="9" t="s">
        <v>53</v>
      </c>
      <c r="D25" s="5">
        <v>4</v>
      </c>
      <c r="E25" s="1" t="s">
        <v>46</v>
      </c>
      <c r="H25" s="5">
        <f>ROUND(D25*F25,0)</f>
        <v>0</v>
      </c>
      <c r="I25" s="5">
        <f>ROUND(D25*G25,0)</f>
        <v>0</v>
      </c>
    </row>
    <row r="26" ht="12.75">
      <c r="C26" s="9" t="s">
        <v>54</v>
      </c>
    </row>
    <row r="28" spans="1:9" ht="102">
      <c r="A28" s="7">
        <v>10</v>
      </c>
      <c r="B28" s="1" t="s">
        <v>55</v>
      </c>
      <c r="C28" s="9" t="s">
        <v>56</v>
      </c>
      <c r="D28" s="5">
        <v>18</v>
      </c>
      <c r="E28" s="1" t="s">
        <v>46</v>
      </c>
      <c r="H28" s="5">
        <f>ROUND(D28*F28,0)</f>
        <v>0</v>
      </c>
      <c r="I28" s="5">
        <f>ROUND(D28*G28,0)</f>
        <v>0</v>
      </c>
    </row>
    <row r="29" ht="12.75">
      <c r="C29" s="9" t="s">
        <v>57</v>
      </c>
    </row>
    <row r="31" spans="1:9" ht="102">
      <c r="A31" s="7">
        <v>11</v>
      </c>
      <c r="B31" s="1" t="s">
        <v>58</v>
      </c>
      <c r="C31" s="9" t="s">
        <v>59</v>
      </c>
      <c r="D31" s="5">
        <v>6</v>
      </c>
      <c r="E31" s="1" t="s">
        <v>46</v>
      </c>
      <c r="H31" s="5">
        <f>ROUND(D31*F31,0)</f>
        <v>0</v>
      </c>
      <c r="I31" s="5">
        <f>ROUND(D31*G31,0)</f>
        <v>0</v>
      </c>
    </row>
    <row r="32" ht="12.75">
      <c r="C32" s="9" t="s">
        <v>60</v>
      </c>
    </row>
    <row r="34" spans="1:9" ht="89.25">
      <c r="A34" s="7">
        <v>12</v>
      </c>
      <c r="B34" s="1" t="s">
        <v>61</v>
      </c>
      <c r="C34" s="9" t="s">
        <v>62</v>
      </c>
      <c r="D34" s="5">
        <v>4</v>
      </c>
      <c r="E34" s="1" t="s">
        <v>46</v>
      </c>
      <c r="H34" s="5">
        <f>ROUND(D34*F34,0)</f>
        <v>0</v>
      </c>
      <c r="I34" s="5">
        <f>ROUND(D34*G34,0)</f>
        <v>0</v>
      </c>
    </row>
    <row r="35" ht="38.25">
      <c r="C35" s="9" t="s">
        <v>63</v>
      </c>
    </row>
    <row r="37" spans="1:9" ht="102">
      <c r="A37" s="7">
        <v>13</v>
      </c>
      <c r="B37" s="1" t="s">
        <v>64</v>
      </c>
      <c r="C37" s="9" t="s">
        <v>65</v>
      </c>
      <c r="D37" s="5">
        <v>4</v>
      </c>
      <c r="E37" s="1" t="s">
        <v>46</v>
      </c>
      <c r="H37" s="5">
        <f>ROUND(D37*F37,0)</f>
        <v>0</v>
      </c>
      <c r="I37" s="5">
        <f>ROUND(D37*G37,0)</f>
        <v>0</v>
      </c>
    </row>
    <row r="38" ht="25.5">
      <c r="C38" s="9" t="s">
        <v>66</v>
      </c>
    </row>
    <row r="40" spans="1:9" ht="102">
      <c r="A40" s="7">
        <v>14</v>
      </c>
      <c r="B40" s="1" t="s">
        <v>67</v>
      </c>
      <c r="C40" s="9" t="s">
        <v>68</v>
      </c>
      <c r="D40" s="5">
        <v>12</v>
      </c>
      <c r="E40" s="1" t="s">
        <v>46</v>
      </c>
      <c r="H40" s="5">
        <f>ROUND(D40*F40,0)</f>
        <v>0</v>
      </c>
      <c r="I40" s="5">
        <f>ROUND(D40*G40,0)</f>
        <v>0</v>
      </c>
    </row>
    <row r="41" ht="25.5">
      <c r="C41" s="9" t="s">
        <v>69</v>
      </c>
    </row>
    <row r="43" spans="1:9" ht="76.5">
      <c r="A43" s="7">
        <v>15</v>
      </c>
      <c r="B43" s="1" t="s">
        <v>70</v>
      </c>
      <c r="C43" s="1" t="s">
        <v>71</v>
      </c>
      <c r="D43" s="5">
        <v>18</v>
      </c>
      <c r="E43" s="1" t="s">
        <v>13</v>
      </c>
      <c r="H43" s="5">
        <f>ROUND(D43*F43,0)</f>
        <v>0</v>
      </c>
      <c r="I43" s="5">
        <f>ROUND(D43*G43,0)</f>
        <v>0</v>
      </c>
    </row>
    <row r="45" spans="1:9" ht="76.5">
      <c r="A45" s="7">
        <v>16</v>
      </c>
      <c r="B45" s="1" t="s">
        <v>72</v>
      </c>
      <c r="C45" s="1" t="s">
        <v>73</v>
      </c>
      <c r="D45" s="5">
        <v>12</v>
      </c>
      <c r="E45" s="1" t="s">
        <v>13</v>
      </c>
      <c r="H45" s="5">
        <f>ROUND(D45*F45,0)</f>
        <v>0</v>
      </c>
      <c r="I45" s="5">
        <f>ROUND(D45*G45,0)</f>
        <v>0</v>
      </c>
    </row>
    <row r="47" spans="1:9" ht="76.5">
      <c r="A47" s="7">
        <v>17</v>
      </c>
      <c r="B47" s="1" t="s">
        <v>74</v>
      </c>
      <c r="C47" s="1" t="s">
        <v>75</v>
      </c>
      <c r="D47" s="5">
        <v>8</v>
      </c>
      <c r="E47" s="1" t="s">
        <v>13</v>
      </c>
      <c r="H47" s="5">
        <f>ROUND(D47*F47,0)</f>
        <v>0</v>
      </c>
      <c r="I47" s="5">
        <f>ROUND(D47*G47,0)</f>
        <v>0</v>
      </c>
    </row>
    <row r="49" spans="1:9" ht="89.25">
      <c r="A49" s="7">
        <v>18</v>
      </c>
      <c r="B49" s="1" t="s">
        <v>76</v>
      </c>
      <c r="C49" s="1" t="s">
        <v>77</v>
      </c>
      <c r="D49" s="5">
        <v>12</v>
      </c>
      <c r="E49" s="1" t="s">
        <v>13</v>
      </c>
      <c r="H49" s="5">
        <f>ROUND(D49*F49,0)</f>
        <v>0</v>
      </c>
      <c r="I49" s="5">
        <f>ROUND(D49*G49,0)</f>
        <v>0</v>
      </c>
    </row>
    <row r="51" spans="1:9" ht="89.25">
      <c r="A51" s="7">
        <v>19</v>
      </c>
      <c r="B51" s="1" t="s">
        <v>78</v>
      </c>
      <c r="C51" s="1" t="s">
        <v>79</v>
      </c>
      <c r="D51" s="5">
        <v>36</v>
      </c>
      <c r="E51" s="1" t="s">
        <v>13</v>
      </c>
      <c r="H51" s="5">
        <f>ROUND(D51*F51,0)</f>
        <v>0</v>
      </c>
      <c r="I51" s="5">
        <f>ROUND(D51*G51,0)</f>
        <v>0</v>
      </c>
    </row>
    <row r="53" spans="1:9" ht="102">
      <c r="A53" s="7">
        <v>20</v>
      </c>
      <c r="B53" s="1" t="s">
        <v>80</v>
      </c>
      <c r="C53" s="9" t="s">
        <v>81</v>
      </c>
      <c r="D53" s="5">
        <v>6</v>
      </c>
      <c r="E53" s="1" t="s">
        <v>13</v>
      </c>
      <c r="H53" s="5">
        <f>ROUND(D53*F53,0)</f>
        <v>0</v>
      </c>
      <c r="I53" s="5">
        <f>ROUND(D53*G53,0)</f>
        <v>0</v>
      </c>
    </row>
    <row r="54" ht="12.75">
      <c r="C54" s="9" t="s">
        <v>82</v>
      </c>
    </row>
    <row r="56" spans="1:9" s="8" customFormat="1" ht="12.75">
      <c r="A56" s="6"/>
      <c r="B56" s="2"/>
      <c r="C56" s="2" t="s">
        <v>17</v>
      </c>
      <c r="D56" s="4"/>
      <c r="E56" s="2"/>
      <c r="F56" s="4"/>
      <c r="G56" s="4"/>
      <c r="H56" s="4">
        <f>ROUND(SUM(H2:H55),0)</f>
        <v>0</v>
      </c>
      <c r="I56" s="4">
        <f>ROUND(SUM(I2:I55),0)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F2" sqref="F2:G12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84</v>
      </c>
      <c r="C2" s="1" t="s">
        <v>85</v>
      </c>
      <c r="D2" s="5">
        <v>340</v>
      </c>
      <c r="E2" s="1" t="s">
        <v>46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86</v>
      </c>
      <c r="C4" s="1" t="s">
        <v>87</v>
      </c>
      <c r="D4" s="5">
        <v>120</v>
      </c>
      <c r="E4" s="1" t="s">
        <v>46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88</v>
      </c>
      <c r="C6" s="1" t="s">
        <v>89</v>
      </c>
      <c r="D6" s="5">
        <v>36</v>
      </c>
      <c r="E6" s="1" t="s">
        <v>46</v>
      </c>
      <c r="H6" s="5">
        <f>ROUND(D6*F6,0)</f>
        <v>0</v>
      </c>
      <c r="I6" s="5">
        <f>ROUND(D6*G6,0)</f>
        <v>0</v>
      </c>
    </row>
    <row r="8" spans="1:9" ht="25.5">
      <c r="A8" s="7">
        <v>4</v>
      </c>
      <c r="B8" s="1" t="s">
        <v>90</v>
      </c>
      <c r="C8" s="1" t="s">
        <v>91</v>
      </c>
      <c r="D8" s="5">
        <v>4</v>
      </c>
      <c r="E8" s="1" t="s">
        <v>46</v>
      </c>
      <c r="H8" s="5">
        <f>ROUND(D8*F8,0)</f>
        <v>0</v>
      </c>
      <c r="I8" s="5">
        <f>ROUND(D8*G8,0)</f>
        <v>0</v>
      </c>
    </row>
    <row r="10" spans="1:9" ht="25.5">
      <c r="A10" s="7">
        <v>5</v>
      </c>
      <c r="B10" s="1" t="s">
        <v>92</v>
      </c>
      <c r="C10" s="1" t="s">
        <v>93</v>
      </c>
      <c r="D10" s="5">
        <v>7</v>
      </c>
      <c r="E10" s="1" t="s">
        <v>46</v>
      </c>
      <c r="H10" s="5">
        <f>ROUND(D10*F10,0)</f>
        <v>0</v>
      </c>
      <c r="I10" s="5">
        <f>ROUND(D10*G10,0)</f>
        <v>0</v>
      </c>
    </row>
    <row r="12" spans="1:9" ht="25.5">
      <c r="A12" s="7">
        <v>6</v>
      </c>
      <c r="B12" s="1" t="s">
        <v>94</v>
      </c>
      <c r="C12" s="1" t="s">
        <v>95</v>
      </c>
      <c r="D12" s="5">
        <v>7</v>
      </c>
      <c r="E12" s="1" t="s">
        <v>46</v>
      </c>
      <c r="H12" s="5">
        <f>ROUND(D12*F12,0)</f>
        <v>0</v>
      </c>
      <c r="I12" s="5">
        <f>ROUND(D12*G12,0)</f>
        <v>0</v>
      </c>
    </row>
    <row r="14" spans="1:9" ht="25.5">
      <c r="A14" s="7">
        <v>7</v>
      </c>
      <c r="B14" s="1" t="s">
        <v>96</v>
      </c>
      <c r="C14" s="1" t="s">
        <v>97</v>
      </c>
      <c r="D14" s="5">
        <v>1</v>
      </c>
      <c r="E14" s="1" t="s">
        <v>46</v>
      </c>
      <c r="H14" s="5">
        <f>ROUND(D14*F14,0)</f>
        <v>0</v>
      </c>
      <c r="I14" s="5">
        <f>ROUND(D14*G14,0)</f>
        <v>0</v>
      </c>
    </row>
    <row r="16" spans="1:9" ht="25.5">
      <c r="A16" s="7">
        <v>8</v>
      </c>
      <c r="B16" s="1" t="s">
        <v>98</v>
      </c>
      <c r="C16" s="1" t="s">
        <v>99</v>
      </c>
      <c r="D16" s="5">
        <v>1</v>
      </c>
      <c r="E16" s="1" t="s">
        <v>46</v>
      </c>
      <c r="H16" s="5">
        <f>ROUND(D16*F16,0)</f>
        <v>0</v>
      </c>
      <c r="I16" s="5">
        <f>ROUND(D16*G16,0)</f>
        <v>0</v>
      </c>
    </row>
    <row r="18" spans="1:9" ht="38.25">
      <c r="A18" s="7">
        <v>9</v>
      </c>
      <c r="B18" s="1" t="s">
        <v>100</v>
      </c>
      <c r="C18" s="1" t="s">
        <v>101</v>
      </c>
      <c r="D18" s="5">
        <v>1</v>
      </c>
      <c r="E18" s="1" t="s">
        <v>46</v>
      </c>
      <c r="H18" s="5">
        <f>ROUND(D18*F18,0)</f>
        <v>0</v>
      </c>
      <c r="I18" s="5">
        <f>ROUND(D18*G18,0)</f>
        <v>0</v>
      </c>
    </row>
    <row r="20" spans="1:9" ht="63.75">
      <c r="A20" s="7">
        <v>10</v>
      </c>
      <c r="B20" s="1" t="s">
        <v>102</v>
      </c>
      <c r="C20" s="1" t="s">
        <v>103</v>
      </c>
      <c r="D20" s="5">
        <v>4</v>
      </c>
      <c r="E20" s="1" t="s">
        <v>46</v>
      </c>
      <c r="H20" s="5">
        <f>ROUND(D20*F20,0)</f>
        <v>0</v>
      </c>
      <c r="I20" s="5">
        <f>ROUND(D20*G20,0)</f>
        <v>0</v>
      </c>
    </row>
    <row r="22" spans="1:9" ht="51">
      <c r="A22" s="7">
        <v>11</v>
      </c>
      <c r="B22" s="1" t="s">
        <v>104</v>
      </c>
      <c r="C22" s="1" t="s">
        <v>105</v>
      </c>
      <c r="D22" s="5">
        <v>50</v>
      </c>
      <c r="E22" s="1" t="s">
        <v>46</v>
      </c>
      <c r="H22" s="5">
        <f>ROUND(D22*F22,0)</f>
        <v>0</v>
      </c>
      <c r="I22" s="5">
        <f>ROUND(D22*G22,0)</f>
        <v>0</v>
      </c>
    </row>
    <row r="24" spans="1:9" ht="102">
      <c r="A24" s="7">
        <v>12</v>
      </c>
      <c r="B24" s="1" t="s">
        <v>106</v>
      </c>
      <c r="C24" s="9" t="s">
        <v>107</v>
      </c>
      <c r="D24" s="5">
        <v>46</v>
      </c>
      <c r="E24" s="1" t="s">
        <v>46</v>
      </c>
      <c r="H24" s="5">
        <f>ROUND(D24*F24,0)</f>
        <v>0</v>
      </c>
      <c r="I24" s="5">
        <f>ROUND(D24*G24,0)</f>
        <v>0</v>
      </c>
    </row>
    <row r="25" ht="12.75">
      <c r="C25" s="9" t="s">
        <v>108</v>
      </c>
    </row>
    <row r="27" spans="1:9" ht="102">
      <c r="A27" s="7">
        <v>13</v>
      </c>
      <c r="B27" s="1" t="s">
        <v>109</v>
      </c>
      <c r="C27" s="1" t="s">
        <v>110</v>
      </c>
      <c r="D27" s="5">
        <v>4</v>
      </c>
      <c r="E27" s="1" t="s">
        <v>46</v>
      </c>
      <c r="H27" s="5">
        <f>ROUND(D27*F27,0)</f>
        <v>0</v>
      </c>
      <c r="I27" s="5">
        <f>ROUND(D27*G27,0)</f>
        <v>0</v>
      </c>
    </row>
    <row r="29" spans="1:9" ht="102">
      <c r="A29" s="7">
        <v>14</v>
      </c>
      <c r="B29" s="1" t="s">
        <v>111</v>
      </c>
      <c r="C29" s="9" t="s">
        <v>112</v>
      </c>
      <c r="D29" s="5">
        <v>8</v>
      </c>
      <c r="E29" s="1" t="s">
        <v>46</v>
      </c>
      <c r="H29" s="5">
        <f>ROUND(D29*F29,0)</f>
        <v>0</v>
      </c>
      <c r="I29" s="5">
        <f>ROUND(D29*G29,0)</f>
        <v>0</v>
      </c>
    </row>
    <row r="30" ht="12.75">
      <c r="C30" s="9" t="s">
        <v>113</v>
      </c>
    </row>
    <row r="32" spans="1:9" ht="102">
      <c r="A32" s="7">
        <v>15</v>
      </c>
      <c r="B32" s="1" t="s">
        <v>114</v>
      </c>
      <c r="C32" s="9" t="s">
        <v>115</v>
      </c>
      <c r="D32" s="5">
        <v>8</v>
      </c>
      <c r="E32" s="1" t="s">
        <v>46</v>
      </c>
      <c r="H32" s="5">
        <f>ROUND(D32*F32,0)</f>
        <v>0</v>
      </c>
      <c r="I32" s="5">
        <f>ROUND(D32*G32,0)</f>
        <v>0</v>
      </c>
    </row>
    <row r="33" ht="12.75">
      <c r="C33" s="9" t="s">
        <v>116</v>
      </c>
    </row>
    <row r="35" spans="1:9" ht="89.25">
      <c r="A35" s="7">
        <v>16</v>
      </c>
      <c r="B35" s="1" t="s">
        <v>117</v>
      </c>
      <c r="C35" s="1" t="s">
        <v>118</v>
      </c>
      <c r="D35" s="5">
        <v>5</v>
      </c>
      <c r="E35" s="1" t="s">
        <v>46</v>
      </c>
      <c r="H35" s="5">
        <f>ROUND(D35*F35,0)</f>
        <v>0</v>
      </c>
      <c r="I35" s="5">
        <f>ROUND(D35*G35,0)</f>
        <v>0</v>
      </c>
    </row>
    <row r="37" spans="1:9" ht="76.5">
      <c r="A37" s="7">
        <v>17</v>
      </c>
      <c r="B37" s="1" t="s">
        <v>119</v>
      </c>
      <c r="C37" s="1" t="s">
        <v>120</v>
      </c>
      <c r="D37" s="5">
        <v>3</v>
      </c>
      <c r="E37" s="1" t="s">
        <v>46</v>
      </c>
      <c r="H37" s="5">
        <f>ROUND(D37*F37,0)</f>
        <v>0</v>
      </c>
      <c r="I37" s="5">
        <f>ROUND(D37*G37,0)</f>
        <v>0</v>
      </c>
    </row>
    <row r="39" spans="1:9" ht="76.5">
      <c r="A39" s="7">
        <v>18</v>
      </c>
      <c r="B39" s="1" t="s">
        <v>121</v>
      </c>
      <c r="C39" s="1" t="s">
        <v>122</v>
      </c>
      <c r="D39" s="5">
        <v>8</v>
      </c>
      <c r="E39" s="1" t="s">
        <v>46</v>
      </c>
      <c r="H39" s="5">
        <f>ROUND(D39*F39,0)</f>
        <v>0</v>
      </c>
      <c r="I39" s="5">
        <f>ROUND(D39*G39,0)</f>
        <v>0</v>
      </c>
    </row>
    <row r="41" spans="1:9" ht="63.75">
      <c r="A41" s="7">
        <v>19</v>
      </c>
      <c r="B41" s="1" t="s">
        <v>123</v>
      </c>
      <c r="C41" s="1" t="s">
        <v>124</v>
      </c>
      <c r="D41" s="5">
        <v>6</v>
      </c>
      <c r="E41" s="1" t="s">
        <v>46</v>
      </c>
      <c r="H41" s="5">
        <f>ROUND(D41*F41,0)</f>
        <v>0</v>
      </c>
      <c r="I41" s="5">
        <f>ROUND(D41*G41,0)</f>
        <v>0</v>
      </c>
    </row>
    <row r="43" spans="1:9" ht="89.25">
      <c r="A43" s="7">
        <v>20</v>
      </c>
      <c r="B43" s="1" t="s">
        <v>125</v>
      </c>
      <c r="C43" s="9" t="s">
        <v>126</v>
      </c>
      <c r="D43" s="5">
        <v>1</v>
      </c>
      <c r="E43" s="1" t="s">
        <v>46</v>
      </c>
      <c r="H43" s="5">
        <f>ROUND(D43*F43,0)</f>
        <v>0</v>
      </c>
      <c r="I43" s="5">
        <f>ROUND(D43*G43,0)</f>
        <v>0</v>
      </c>
    </row>
    <row r="44" ht="12.75">
      <c r="C44" s="9" t="s">
        <v>127</v>
      </c>
    </row>
    <row r="46" spans="1:9" ht="63.75">
      <c r="A46" s="7">
        <v>21</v>
      </c>
      <c r="B46" s="1" t="s">
        <v>128</v>
      </c>
      <c r="C46" s="1" t="s">
        <v>129</v>
      </c>
      <c r="D46" s="5">
        <v>1</v>
      </c>
      <c r="E46" s="1" t="s">
        <v>46</v>
      </c>
      <c r="H46" s="5">
        <f>ROUND(D46*F46,0)</f>
        <v>0</v>
      </c>
      <c r="I46" s="5">
        <f>ROUND(D46*G46,0)</f>
        <v>0</v>
      </c>
    </row>
    <row r="48" spans="1:9" ht="38.25">
      <c r="A48" s="7">
        <v>22</v>
      </c>
      <c r="B48" s="1" t="s">
        <v>130</v>
      </c>
      <c r="C48" s="1" t="s">
        <v>131</v>
      </c>
      <c r="D48" s="5">
        <v>2</v>
      </c>
      <c r="E48" s="1" t="s">
        <v>46</v>
      </c>
      <c r="H48" s="5">
        <f>ROUND(D48*F48,0)</f>
        <v>0</v>
      </c>
      <c r="I48" s="5">
        <f>ROUND(D48*G48,0)</f>
        <v>0</v>
      </c>
    </row>
    <row r="50" spans="1:9" ht="89.25">
      <c r="A50" s="7">
        <v>23</v>
      </c>
      <c r="B50" s="1" t="s">
        <v>132</v>
      </c>
      <c r="C50" s="1" t="s">
        <v>133</v>
      </c>
      <c r="D50" s="5">
        <v>6</v>
      </c>
      <c r="E50" s="1" t="s">
        <v>46</v>
      </c>
      <c r="H50" s="5">
        <f>ROUND(D50*F50,0)</f>
        <v>0</v>
      </c>
      <c r="I50" s="5">
        <f>ROUND(D50*G50,0)</f>
        <v>0</v>
      </c>
    </row>
    <row r="52" spans="1:9" ht="89.25">
      <c r="A52" s="7">
        <v>24</v>
      </c>
      <c r="B52" s="1" t="s">
        <v>134</v>
      </c>
      <c r="C52" s="1" t="s">
        <v>135</v>
      </c>
      <c r="D52" s="5">
        <v>1</v>
      </c>
      <c r="E52" s="1" t="s">
        <v>46</v>
      </c>
      <c r="H52" s="5">
        <f>ROUND(D52*F52,0)</f>
        <v>0</v>
      </c>
      <c r="I52" s="5">
        <f>ROUND(D52*G52,0)</f>
        <v>0</v>
      </c>
    </row>
    <row r="54" spans="1:9" ht="89.25">
      <c r="A54" s="7">
        <v>25</v>
      </c>
      <c r="B54" s="1" t="s">
        <v>136</v>
      </c>
      <c r="C54" s="9" t="s">
        <v>137</v>
      </c>
      <c r="D54" s="5">
        <v>1</v>
      </c>
      <c r="E54" s="1" t="s">
        <v>46</v>
      </c>
      <c r="H54" s="5">
        <f>ROUND(D54*F54,0)</f>
        <v>0</v>
      </c>
      <c r="I54" s="5">
        <f>ROUND(D54*G54,0)</f>
        <v>0</v>
      </c>
    </row>
    <row r="55" ht="12.75">
      <c r="C55" s="9" t="s">
        <v>138</v>
      </c>
    </row>
    <row r="57" spans="1:9" ht="76.5">
      <c r="A57" s="7">
        <v>26</v>
      </c>
      <c r="B57" s="1" t="s">
        <v>139</v>
      </c>
      <c r="C57" s="1" t="s">
        <v>140</v>
      </c>
      <c r="D57" s="5">
        <v>3</v>
      </c>
      <c r="E57" s="1" t="s">
        <v>46</v>
      </c>
      <c r="H57" s="5">
        <f>ROUND(D57*F57,0)</f>
        <v>0</v>
      </c>
      <c r="I57" s="5">
        <f>ROUND(D57*G57,0)</f>
        <v>0</v>
      </c>
    </row>
    <row r="59" spans="1:9" ht="76.5">
      <c r="A59" s="7">
        <v>27</v>
      </c>
      <c r="B59" s="1" t="s">
        <v>141</v>
      </c>
      <c r="C59" s="1" t="s">
        <v>142</v>
      </c>
      <c r="D59" s="5">
        <v>1</v>
      </c>
      <c r="E59" s="1" t="s">
        <v>46</v>
      </c>
      <c r="H59" s="5">
        <f>ROUND(D59*F59,0)</f>
        <v>0</v>
      </c>
      <c r="I59" s="5">
        <f>ROUND(D59*G59,0)</f>
        <v>0</v>
      </c>
    </row>
    <row r="61" spans="1:9" ht="38.25">
      <c r="A61" s="7">
        <v>28</v>
      </c>
      <c r="B61" s="1" t="s">
        <v>143</v>
      </c>
      <c r="C61" s="1" t="s">
        <v>144</v>
      </c>
      <c r="D61" s="5">
        <v>7</v>
      </c>
      <c r="E61" s="1" t="s">
        <v>46</v>
      </c>
      <c r="H61" s="5">
        <f>ROUND(D61*F61,0)</f>
        <v>0</v>
      </c>
      <c r="I61" s="5">
        <f>ROUND(D61*G61,0)</f>
        <v>0</v>
      </c>
    </row>
    <row r="63" spans="1:9" ht="76.5">
      <c r="A63" s="7">
        <v>29</v>
      </c>
      <c r="B63" s="1" t="s">
        <v>145</v>
      </c>
      <c r="C63" s="1" t="s">
        <v>146</v>
      </c>
      <c r="D63" s="5">
        <v>6</v>
      </c>
      <c r="E63" s="1" t="s">
        <v>46</v>
      </c>
      <c r="H63" s="5">
        <f>ROUND(D63*F63,0)</f>
        <v>0</v>
      </c>
      <c r="I63" s="5">
        <f>ROUND(D63*G63,0)</f>
        <v>0</v>
      </c>
    </row>
    <row r="65" spans="1:9" ht="76.5">
      <c r="A65" s="7">
        <v>30</v>
      </c>
      <c r="B65" s="1" t="s">
        <v>147</v>
      </c>
      <c r="C65" s="1" t="s">
        <v>148</v>
      </c>
      <c r="D65" s="5">
        <v>1</v>
      </c>
      <c r="E65" s="1" t="s">
        <v>46</v>
      </c>
      <c r="H65" s="5">
        <f>ROUND(D65*F65,0)</f>
        <v>0</v>
      </c>
      <c r="I65" s="5">
        <f>ROUND(D65*G65,0)</f>
        <v>0</v>
      </c>
    </row>
    <row r="67" spans="1:9" ht="76.5">
      <c r="A67" s="7">
        <v>31</v>
      </c>
      <c r="B67" s="1" t="s">
        <v>149</v>
      </c>
      <c r="C67" s="1" t="s">
        <v>150</v>
      </c>
      <c r="D67" s="5">
        <v>3</v>
      </c>
      <c r="E67" s="1" t="s">
        <v>46</v>
      </c>
      <c r="H67" s="5">
        <f>ROUND(D67*F67,0)</f>
        <v>0</v>
      </c>
      <c r="I67" s="5">
        <f>ROUND(D67*G67,0)</f>
        <v>0</v>
      </c>
    </row>
    <row r="69" spans="1:9" ht="63.75">
      <c r="A69" s="7">
        <v>32</v>
      </c>
      <c r="B69" s="1" t="s">
        <v>151</v>
      </c>
      <c r="C69" s="1" t="s">
        <v>152</v>
      </c>
      <c r="D69" s="5">
        <v>3</v>
      </c>
      <c r="E69" s="1" t="s">
        <v>46</v>
      </c>
      <c r="H69" s="5">
        <f>ROUND(D69*F69,0)</f>
        <v>0</v>
      </c>
      <c r="I69" s="5">
        <f>ROUND(D69*G69,0)</f>
        <v>0</v>
      </c>
    </row>
    <row r="71" spans="1:9" ht="89.25">
      <c r="A71" s="7">
        <v>33</v>
      </c>
      <c r="B71" s="1" t="s">
        <v>153</v>
      </c>
      <c r="C71" s="1" t="s">
        <v>154</v>
      </c>
      <c r="D71" s="5">
        <v>1</v>
      </c>
      <c r="E71" s="1" t="s">
        <v>46</v>
      </c>
      <c r="H71" s="5">
        <f>ROUND(D71*F71,0)</f>
        <v>0</v>
      </c>
      <c r="I71" s="5">
        <f>ROUND(D71*G71,0)</f>
        <v>0</v>
      </c>
    </row>
    <row r="73" spans="1:9" ht="89.25">
      <c r="A73" s="7">
        <v>34</v>
      </c>
      <c r="B73" s="1" t="s">
        <v>155</v>
      </c>
      <c r="C73" s="1" t="s">
        <v>156</v>
      </c>
      <c r="D73" s="5">
        <v>5</v>
      </c>
      <c r="E73" s="1" t="s">
        <v>46</v>
      </c>
      <c r="H73" s="5">
        <f>ROUND(D73*F73,0)</f>
        <v>0</v>
      </c>
      <c r="I73" s="5">
        <f>ROUND(D73*G73,0)</f>
        <v>0</v>
      </c>
    </row>
    <row r="75" spans="1:9" ht="102">
      <c r="A75" s="7">
        <v>35</v>
      </c>
      <c r="B75" s="1" t="s">
        <v>157</v>
      </c>
      <c r="C75" s="1" t="s">
        <v>158</v>
      </c>
      <c r="D75" s="5">
        <v>20</v>
      </c>
      <c r="E75" s="1" t="s">
        <v>46</v>
      </c>
      <c r="H75" s="5">
        <f>ROUND(D75*F75,0)</f>
        <v>0</v>
      </c>
      <c r="I75" s="5">
        <f>ROUND(D75*G75,0)</f>
        <v>0</v>
      </c>
    </row>
    <row r="77" spans="1:9" ht="89.25">
      <c r="A77" s="7">
        <v>36</v>
      </c>
      <c r="B77" s="1" t="s">
        <v>159</v>
      </c>
      <c r="C77" s="1" t="s">
        <v>160</v>
      </c>
      <c r="D77" s="5">
        <v>12</v>
      </c>
      <c r="E77" s="1" t="s">
        <v>46</v>
      </c>
      <c r="H77" s="5">
        <f>ROUND(D77*F77,0)</f>
        <v>0</v>
      </c>
      <c r="I77" s="5">
        <f>ROUND(D77*G77,0)</f>
        <v>0</v>
      </c>
    </row>
    <row r="79" spans="1:9" ht="89.25">
      <c r="A79" s="7">
        <v>37</v>
      </c>
      <c r="B79" s="1" t="s">
        <v>161</v>
      </c>
      <c r="C79" s="1" t="s">
        <v>162</v>
      </c>
      <c r="D79" s="5">
        <v>8</v>
      </c>
      <c r="E79" s="1" t="s">
        <v>46</v>
      </c>
      <c r="H79" s="5">
        <f>ROUND(D79*F79,0)</f>
        <v>0</v>
      </c>
      <c r="I79" s="5">
        <f>ROUND(D79*G79,0)</f>
        <v>0</v>
      </c>
    </row>
    <row r="81" spans="1:9" ht="89.25">
      <c r="A81" s="7">
        <v>38</v>
      </c>
      <c r="B81" s="1" t="s">
        <v>163</v>
      </c>
      <c r="C81" s="9" t="s">
        <v>164</v>
      </c>
      <c r="D81" s="5">
        <v>6</v>
      </c>
      <c r="E81" s="1" t="s">
        <v>46</v>
      </c>
      <c r="H81" s="5">
        <f>ROUND(D81*F81,0)</f>
        <v>0</v>
      </c>
      <c r="I81" s="5">
        <f>ROUND(D81*G81,0)</f>
        <v>0</v>
      </c>
    </row>
    <row r="82" ht="38.25">
      <c r="C82" s="9" t="s">
        <v>165</v>
      </c>
    </row>
    <row r="84" spans="1:9" ht="89.25">
      <c r="A84" s="7">
        <v>39</v>
      </c>
      <c r="B84" s="1" t="s">
        <v>166</v>
      </c>
      <c r="C84" s="1" t="s">
        <v>167</v>
      </c>
      <c r="D84" s="5">
        <v>4</v>
      </c>
      <c r="E84" s="1" t="s">
        <v>46</v>
      </c>
      <c r="H84" s="5">
        <f>ROUND(D84*F84,0)</f>
        <v>0</v>
      </c>
      <c r="I84" s="5">
        <f>ROUND(D84*G84,0)</f>
        <v>0</v>
      </c>
    </row>
    <row r="86" spans="1:9" ht="51">
      <c r="A86" s="7">
        <v>40</v>
      </c>
      <c r="B86" s="1" t="s">
        <v>168</v>
      </c>
      <c r="C86" s="1" t="s">
        <v>169</v>
      </c>
      <c r="D86" s="5">
        <v>8</v>
      </c>
      <c r="E86" s="1" t="s">
        <v>46</v>
      </c>
      <c r="H86" s="5">
        <f>ROUND(D86*F86,0)</f>
        <v>0</v>
      </c>
      <c r="I86" s="5">
        <f>ROUND(D86*G86,0)</f>
        <v>0</v>
      </c>
    </row>
    <row r="88" spans="1:9" ht="76.5">
      <c r="A88" s="7">
        <v>41</v>
      </c>
      <c r="B88" s="1" t="s">
        <v>170</v>
      </c>
      <c r="C88" s="1" t="s">
        <v>171</v>
      </c>
      <c r="D88" s="5">
        <v>18</v>
      </c>
      <c r="E88" s="1" t="s">
        <v>46</v>
      </c>
      <c r="H88" s="5">
        <f>ROUND(D88*F88,0)</f>
        <v>0</v>
      </c>
      <c r="I88" s="5">
        <f>ROUND(D88*G88,0)</f>
        <v>0</v>
      </c>
    </row>
    <row r="90" spans="1:9" ht="89.25">
      <c r="A90" s="7">
        <v>42</v>
      </c>
      <c r="B90" s="1" t="s">
        <v>172</v>
      </c>
      <c r="C90" s="9" t="s">
        <v>173</v>
      </c>
      <c r="D90" s="5">
        <v>2</v>
      </c>
      <c r="E90" s="1" t="s">
        <v>46</v>
      </c>
      <c r="H90" s="5">
        <f>ROUND(D90*F90,0)</f>
        <v>0</v>
      </c>
      <c r="I90" s="5">
        <f>ROUND(D90*G90,0)</f>
        <v>0</v>
      </c>
    </row>
    <row r="91" ht="12.75">
      <c r="C91" s="9" t="s">
        <v>174</v>
      </c>
    </row>
    <row r="93" spans="1:9" ht="76.5">
      <c r="A93" s="7">
        <v>43</v>
      </c>
      <c r="B93" s="1" t="s">
        <v>175</v>
      </c>
      <c r="C93" s="1" t="s">
        <v>176</v>
      </c>
      <c r="D93" s="5">
        <v>1</v>
      </c>
      <c r="E93" s="1" t="s">
        <v>46</v>
      </c>
      <c r="H93" s="5">
        <f>ROUND(D93*F93,0)</f>
        <v>0</v>
      </c>
      <c r="I93" s="5">
        <f>ROUND(D93*G93,0)</f>
        <v>0</v>
      </c>
    </row>
    <row r="95" spans="1:9" ht="76.5">
      <c r="A95" s="7">
        <v>44</v>
      </c>
      <c r="B95" s="1" t="s">
        <v>177</v>
      </c>
      <c r="C95" s="1" t="s">
        <v>178</v>
      </c>
      <c r="D95" s="5">
        <v>1</v>
      </c>
      <c r="E95" s="1" t="s">
        <v>46</v>
      </c>
      <c r="H95" s="5">
        <f>ROUND(D95*F95,0)</f>
        <v>0</v>
      </c>
      <c r="I95" s="5">
        <f>ROUND(D95*G95,0)</f>
        <v>0</v>
      </c>
    </row>
    <row r="97" spans="1:9" ht="38.25">
      <c r="A97" s="7">
        <v>45</v>
      </c>
      <c r="B97" s="1" t="s">
        <v>179</v>
      </c>
      <c r="C97" s="1" t="s">
        <v>180</v>
      </c>
      <c r="D97" s="5">
        <v>4</v>
      </c>
      <c r="E97" s="1" t="s">
        <v>46</v>
      </c>
      <c r="H97" s="5">
        <f>ROUND(D97*F97,0)</f>
        <v>0</v>
      </c>
      <c r="I97" s="5">
        <f>ROUND(D97*G97,0)</f>
        <v>0</v>
      </c>
    </row>
    <row r="99" spans="1:9" ht="89.25">
      <c r="A99" s="7">
        <v>46</v>
      </c>
      <c r="B99" s="1" t="s">
        <v>181</v>
      </c>
      <c r="C99" s="1" t="s">
        <v>182</v>
      </c>
      <c r="D99" s="5">
        <v>18</v>
      </c>
      <c r="E99" s="1" t="s">
        <v>13</v>
      </c>
      <c r="H99" s="5">
        <f>ROUND(D99*F99,0)</f>
        <v>0</v>
      </c>
      <c r="I99" s="5">
        <f>ROUND(D99*G99,0)</f>
        <v>0</v>
      </c>
    </row>
    <row r="101" spans="1:9" ht="89.25">
      <c r="A101" s="7">
        <v>47</v>
      </c>
      <c r="B101" s="1" t="s">
        <v>183</v>
      </c>
      <c r="C101" s="1" t="s">
        <v>184</v>
      </c>
      <c r="D101" s="5">
        <v>4</v>
      </c>
      <c r="E101" s="1" t="s">
        <v>13</v>
      </c>
      <c r="H101" s="5">
        <f>ROUND(D101*F101,0)</f>
        <v>0</v>
      </c>
      <c r="I101" s="5">
        <f>ROUND(D101*G101,0)</f>
        <v>0</v>
      </c>
    </row>
    <row r="103" spans="1:9" ht="51">
      <c r="A103" s="7">
        <v>48</v>
      </c>
      <c r="B103" s="1" t="s">
        <v>185</v>
      </c>
      <c r="C103" s="1" t="s">
        <v>186</v>
      </c>
      <c r="D103" s="5">
        <v>18</v>
      </c>
      <c r="E103" s="1" t="s">
        <v>46</v>
      </c>
      <c r="H103" s="5">
        <f>ROUND(D103*F103,0)</f>
        <v>0</v>
      </c>
      <c r="I103" s="5">
        <f>ROUND(D103*G103,0)</f>
        <v>0</v>
      </c>
    </row>
    <row r="105" spans="1:9" ht="51">
      <c r="A105" s="7">
        <v>49</v>
      </c>
      <c r="B105" s="1" t="s">
        <v>187</v>
      </c>
      <c r="C105" s="1" t="s">
        <v>188</v>
      </c>
      <c r="D105" s="5">
        <v>7</v>
      </c>
      <c r="E105" s="1" t="s">
        <v>46</v>
      </c>
      <c r="H105" s="5">
        <f>ROUND(D105*F105,0)</f>
        <v>0</v>
      </c>
      <c r="I105" s="5">
        <f>ROUND(D105*G105,0)</f>
        <v>0</v>
      </c>
    </row>
    <row r="107" spans="1:9" ht="76.5">
      <c r="A107" s="7">
        <v>50</v>
      </c>
      <c r="B107" s="1" t="s">
        <v>189</v>
      </c>
      <c r="C107" s="1" t="s">
        <v>190</v>
      </c>
      <c r="D107" s="5">
        <v>7</v>
      </c>
      <c r="E107" s="1" t="s">
        <v>46</v>
      </c>
      <c r="H107" s="5">
        <f>ROUND(D107*F107,0)</f>
        <v>0</v>
      </c>
      <c r="I107" s="5">
        <f>ROUND(D107*G107,0)</f>
        <v>0</v>
      </c>
    </row>
    <row r="109" spans="1:9" ht="89.25">
      <c r="A109" s="7">
        <v>51</v>
      </c>
      <c r="B109" s="1" t="s">
        <v>191</v>
      </c>
      <c r="C109" s="1" t="s">
        <v>192</v>
      </c>
      <c r="D109" s="5">
        <v>1</v>
      </c>
      <c r="E109" s="1" t="s">
        <v>46</v>
      </c>
      <c r="H109" s="5">
        <f>ROUND(D109*F109,0)</f>
        <v>0</v>
      </c>
      <c r="I109" s="5">
        <f>ROUND(D109*G109,0)</f>
        <v>0</v>
      </c>
    </row>
    <row r="111" spans="1:9" ht="76.5">
      <c r="A111" s="7">
        <v>52</v>
      </c>
      <c r="B111" s="1" t="s">
        <v>193</v>
      </c>
      <c r="C111" s="1" t="s">
        <v>194</v>
      </c>
      <c r="D111" s="5">
        <v>12</v>
      </c>
      <c r="E111" s="1" t="s">
        <v>46</v>
      </c>
      <c r="H111" s="5">
        <f>ROUND(D111*F111,0)</f>
        <v>0</v>
      </c>
      <c r="I111" s="5">
        <f>ROUND(D111*G111,0)</f>
        <v>0</v>
      </c>
    </row>
    <row r="113" spans="1:9" ht="76.5">
      <c r="A113" s="7">
        <v>53</v>
      </c>
      <c r="B113" s="1" t="s">
        <v>195</v>
      </c>
      <c r="C113" s="1" t="s">
        <v>196</v>
      </c>
      <c r="D113" s="5">
        <v>24</v>
      </c>
      <c r="E113" s="1" t="s">
        <v>46</v>
      </c>
      <c r="H113" s="5">
        <f>ROUND(D113*F113,0)</f>
        <v>0</v>
      </c>
      <c r="I113" s="5">
        <f>ROUND(D113*G113,0)</f>
        <v>0</v>
      </c>
    </row>
    <row r="115" spans="1:9" ht="76.5">
      <c r="A115" s="7">
        <v>54</v>
      </c>
      <c r="B115" s="1" t="s">
        <v>197</v>
      </c>
      <c r="C115" s="1" t="s">
        <v>198</v>
      </c>
      <c r="D115" s="5">
        <v>18</v>
      </c>
      <c r="E115" s="1" t="s">
        <v>46</v>
      </c>
      <c r="H115" s="5">
        <f>ROUND(D115*F115,0)</f>
        <v>0</v>
      </c>
      <c r="I115" s="5">
        <f>ROUND(D115*G115,0)</f>
        <v>0</v>
      </c>
    </row>
    <row r="117" spans="1:9" ht="63.75">
      <c r="A117" s="7">
        <v>55</v>
      </c>
      <c r="B117" s="1" t="s">
        <v>199</v>
      </c>
      <c r="C117" s="1" t="s">
        <v>200</v>
      </c>
      <c r="D117" s="5">
        <v>7</v>
      </c>
      <c r="E117" s="1" t="s">
        <v>46</v>
      </c>
      <c r="H117" s="5">
        <f>ROUND(D117*F117,0)</f>
        <v>0</v>
      </c>
      <c r="I117" s="5">
        <f>ROUND(D117*G117,0)</f>
        <v>0</v>
      </c>
    </row>
    <row r="119" spans="1:9" ht="76.5">
      <c r="A119" s="7">
        <v>56</v>
      </c>
      <c r="B119" s="1" t="s">
        <v>201</v>
      </c>
      <c r="C119" s="1" t="s">
        <v>202</v>
      </c>
      <c r="D119" s="5">
        <v>6</v>
      </c>
      <c r="E119" s="1" t="s">
        <v>46</v>
      </c>
      <c r="H119" s="5">
        <f>ROUND(D119*F119,0)</f>
        <v>0</v>
      </c>
      <c r="I119" s="5">
        <f>ROUND(D119*G119,0)</f>
        <v>0</v>
      </c>
    </row>
    <row r="121" spans="1:9" s="8" customFormat="1" ht="12.75">
      <c r="A121" s="6"/>
      <c r="B121" s="2"/>
      <c r="C121" s="2" t="s">
        <v>17</v>
      </c>
      <c r="D121" s="4"/>
      <c r="E121" s="2"/>
      <c r="F121" s="4"/>
      <c r="G121" s="4"/>
      <c r="H121" s="4">
        <f>ROUND(SUM(H2:H120),0)</f>
        <v>0</v>
      </c>
      <c r="I121" s="4">
        <f>ROUND(SUM(I2:I120),0)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Épületgépészeti szerelvények és berendezések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2" sqref="F2:G3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204</v>
      </c>
      <c r="C2" s="1" t="s">
        <v>205</v>
      </c>
      <c r="D2" s="5">
        <v>4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206</v>
      </c>
      <c r="C4" s="1" t="s">
        <v>207</v>
      </c>
      <c r="D4" s="5">
        <v>6</v>
      </c>
      <c r="E4" s="1" t="s">
        <v>13</v>
      </c>
      <c r="H4" s="5">
        <f>ROUND(D4*F4,0)</f>
        <v>0</v>
      </c>
      <c r="I4" s="5">
        <f>ROUND(D4*G4,0)</f>
        <v>0</v>
      </c>
    </row>
    <row r="6" spans="1:9" ht="102">
      <c r="A6" s="7">
        <v>3</v>
      </c>
      <c r="B6" s="1" t="s">
        <v>208</v>
      </c>
      <c r="C6" s="9" t="s">
        <v>209</v>
      </c>
      <c r="D6" s="5">
        <v>3</v>
      </c>
      <c r="E6" s="1" t="s">
        <v>13</v>
      </c>
      <c r="H6" s="5">
        <f>ROUND(D6*F6,0)</f>
        <v>0</v>
      </c>
      <c r="I6" s="5">
        <f>ROUND(D6*G6,0)</f>
        <v>0</v>
      </c>
    </row>
    <row r="7" ht="25.5">
      <c r="C7" s="9" t="s">
        <v>210</v>
      </c>
    </row>
    <row r="9" spans="1:9" ht="89.25">
      <c r="A9" s="7">
        <v>4</v>
      </c>
      <c r="B9" s="1" t="s">
        <v>211</v>
      </c>
      <c r="C9" s="9" t="s">
        <v>212</v>
      </c>
      <c r="D9" s="5">
        <v>2</v>
      </c>
      <c r="E9" s="1" t="s">
        <v>46</v>
      </c>
      <c r="H9" s="5">
        <f>ROUND(D9*F9,0)</f>
        <v>0</v>
      </c>
      <c r="I9" s="5">
        <f>ROUND(D9*G9,0)</f>
        <v>0</v>
      </c>
    </row>
    <row r="10" ht="12.75">
      <c r="C10" s="9" t="s">
        <v>213</v>
      </c>
    </row>
    <row r="12" spans="1:9" ht="102">
      <c r="A12" s="7">
        <v>5</v>
      </c>
      <c r="B12" s="1" t="s">
        <v>214</v>
      </c>
      <c r="C12" s="9" t="s">
        <v>215</v>
      </c>
      <c r="D12" s="5">
        <v>1</v>
      </c>
      <c r="E12" s="1" t="s">
        <v>46</v>
      </c>
      <c r="H12" s="5">
        <f>ROUND(D12*F12,0)</f>
        <v>0</v>
      </c>
      <c r="I12" s="5">
        <f>ROUND(D12*G12,0)</f>
        <v>0</v>
      </c>
    </row>
    <row r="13" ht="12.75">
      <c r="C13" s="9" t="s">
        <v>216</v>
      </c>
    </row>
    <row r="15" spans="1:9" ht="102">
      <c r="A15" s="7">
        <v>6</v>
      </c>
      <c r="B15" s="1" t="s">
        <v>217</v>
      </c>
      <c r="C15" s="9" t="s">
        <v>218</v>
      </c>
      <c r="D15" s="5">
        <v>3</v>
      </c>
      <c r="E15" s="1" t="s">
        <v>46</v>
      </c>
      <c r="H15" s="5">
        <f>ROUND(D15*F15,0)</f>
        <v>0</v>
      </c>
      <c r="I15" s="5">
        <f>ROUND(D15*G15,0)</f>
        <v>0</v>
      </c>
    </row>
    <row r="16" ht="25.5">
      <c r="C16" s="9" t="s">
        <v>219</v>
      </c>
    </row>
    <row r="18" spans="1:9" ht="89.25">
      <c r="A18" s="7">
        <v>7</v>
      </c>
      <c r="B18" s="1" t="s">
        <v>220</v>
      </c>
      <c r="C18" s="9" t="s">
        <v>221</v>
      </c>
      <c r="D18" s="5">
        <v>1</v>
      </c>
      <c r="E18" s="1" t="s">
        <v>46</v>
      </c>
      <c r="H18" s="5">
        <f>ROUND(D18*F18,0)</f>
        <v>0</v>
      </c>
      <c r="I18" s="5">
        <f>ROUND(D18*G18,0)</f>
        <v>0</v>
      </c>
    </row>
    <row r="19" ht="12.75">
      <c r="C19" s="9" t="s">
        <v>222</v>
      </c>
    </row>
    <row r="21" spans="1:9" ht="89.25">
      <c r="A21" s="7">
        <v>8</v>
      </c>
      <c r="B21" s="1" t="s">
        <v>223</v>
      </c>
      <c r="C21" s="9" t="s">
        <v>224</v>
      </c>
      <c r="D21" s="5">
        <v>1</v>
      </c>
      <c r="E21" s="1" t="s">
        <v>46</v>
      </c>
      <c r="H21" s="5">
        <f>ROUND(D21*F21,0)</f>
        <v>0</v>
      </c>
      <c r="I21" s="5">
        <f>ROUND(D21*G21,0)</f>
        <v>0</v>
      </c>
    </row>
    <row r="22" ht="51">
      <c r="C22" s="9" t="s">
        <v>225</v>
      </c>
    </row>
    <row r="24" spans="1:9" ht="76.5">
      <c r="A24" s="7">
        <v>9</v>
      </c>
      <c r="B24" s="1" t="s">
        <v>226</v>
      </c>
      <c r="C24" s="1" t="s">
        <v>227</v>
      </c>
      <c r="D24" s="5">
        <v>3</v>
      </c>
      <c r="E24" s="1" t="s">
        <v>46</v>
      </c>
      <c r="H24" s="5">
        <f>ROUND(D24*F24,0)</f>
        <v>0</v>
      </c>
      <c r="I24" s="5">
        <f>ROUND(D24*G24,0)</f>
        <v>0</v>
      </c>
    </row>
    <row r="26" spans="1:9" ht="89.25">
      <c r="A26" s="7">
        <v>10</v>
      </c>
      <c r="B26" s="1" t="s">
        <v>228</v>
      </c>
      <c r="C26" s="1" t="s">
        <v>229</v>
      </c>
      <c r="D26" s="5">
        <v>1</v>
      </c>
      <c r="E26" s="1" t="s">
        <v>46</v>
      </c>
      <c r="H26" s="5">
        <f>ROUND(D26*F26,0)</f>
        <v>0</v>
      </c>
      <c r="I26" s="5">
        <f>ROUND(D26*G26,0)</f>
        <v>0</v>
      </c>
    </row>
    <row r="28" spans="1:9" ht="76.5">
      <c r="A28" s="7">
        <v>11</v>
      </c>
      <c r="B28" s="1" t="s">
        <v>230</v>
      </c>
      <c r="C28" s="1" t="s">
        <v>231</v>
      </c>
      <c r="D28" s="5">
        <v>1</v>
      </c>
      <c r="E28" s="1" t="s">
        <v>46</v>
      </c>
      <c r="H28" s="5">
        <f>ROUND(D28*F28,0)</f>
        <v>0</v>
      </c>
      <c r="I28" s="5">
        <f>ROUND(D28*G28,0)</f>
        <v>0</v>
      </c>
    </row>
    <row r="30" spans="1:9" ht="51">
      <c r="A30" s="7">
        <v>12</v>
      </c>
      <c r="B30" s="1" t="s">
        <v>232</v>
      </c>
      <c r="C30" s="1" t="s">
        <v>233</v>
      </c>
      <c r="D30" s="5">
        <v>4</v>
      </c>
      <c r="E30" s="1" t="s">
        <v>46</v>
      </c>
      <c r="H30" s="5">
        <f>ROUND(D30*F30,0)</f>
        <v>0</v>
      </c>
      <c r="I30" s="5">
        <f>ROUND(D30*G30,0)</f>
        <v>0</v>
      </c>
    </row>
    <row r="32" spans="1:9" s="8" customFormat="1" ht="12.75">
      <c r="A32" s="6"/>
      <c r="B32" s="2"/>
      <c r="C32" s="2" t="s">
        <v>17</v>
      </c>
      <c r="D32" s="4"/>
      <c r="E32" s="2"/>
      <c r="F32" s="4"/>
      <c r="G32" s="4"/>
      <c r="H32" s="4">
        <f>ROUND(SUM(H2:H31),0)</f>
        <v>0</v>
      </c>
      <c r="I32" s="4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Szellőztetőberendezések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2018-02-21T07:36:54Z</dcterms:created>
  <dcterms:modified xsi:type="dcterms:W3CDTF">2018-02-21T07:40:22Z</dcterms:modified>
  <cp:category/>
  <cp:version/>
  <cp:contentType/>
  <cp:contentStatus/>
</cp:coreProperties>
</file>