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1" firstSheet="0" activeTab="0"/>
  </bookViews>
  <sheets>
    <sheet name="Összesítő" sheetId="1" state="visible" r:id="rId2"/>
    <sheet name="Külső elektromos munkálatok" sheetId="2" state="visible" r:id="rId3"/>
    <sheet name="Védőcsövek, kábeltálcák" sheetId="3" state="visible" r:id="rId4"/>
    <sheet name="Vezetékek, kábelek" sheetId="4" state="visible" r:id="rId5"/>
    <sheet name="Világítótestek, lámpatestek" sheetId="5" state="visible" r:id="rId6"/>
    <sheet name="Kapcsolók, szerelvények" sheetId="6" state="visible" r:id="rId7"/>
    <sheet name="Elosztó berendezések" sheetId="7" state="visible" r:id="rId8"/>
    <sheet name="Kiegészítő tételek" sheetId="8" state="visible" r:id="rId9"/>
  </sheets>
  <definedNames>
    <definedName function="false" hidden="false" localSheetId="6" name="_xlnm.Print_Area" vbProcedure="false">'Elosztó berendezések'!$A$1:$I$14</definedName>
    <definedName function="false" hidden="false" localSheetId="6" name="_xlnm.Print_Titles" vbProcedure="false">'Elosztó berendezések'!$1:$4</definedName>
    <definedName function="false" hidden="false" localSheetId="5" name="_xlnm.Print_Area" vbProcedure="false">'Kapcsolók, szerelvények'!$A$1:$I$33</definedName>
    <definedName function="false" hidden="false" localSheetId="5" name="_xlnm.Print_Titles" vbProcedure="false">'Kapcsolók, szerelvények'!$1:$4</definedName>
    <definedName function="false" hidden="false" localSheetId="7" name="_xlnm.Print_Area" vbProcedure="false">'Kiegészítő tételek'!$A$1:$I$28</definedName>
    <definedName function="false" hidden="false" localSheetId="7" name="_xlnm.Print_Titles" vbProcedure="false">'Kiegészítő tételek'!$1:$4</definedName>
    <definedName function="false" hidden="false" localSheetId="1" name="_xlnm.Print_Area" vbProcedure="false">'Külső elektromos munkálatok'!$A$1:$I$26</definedName>
    <definedName function="false" hidden="false" localSheetId="1" name="_xlnm.Print_Titles" vbProcedure="false">'Külső elektromos munkálatok'!$1:$4</definedName>
    <definedName function="false" hidden="false" localSheetId="0" name="_xlnm.Print_Area" vbProcedure="false">Összesítő!$A$1:$E$29</definedName>
    <definedName function="false" hidden="false" localSheetId="2" name="_xlnm.Print_Area" vbProcedure="false">'Védőcsövek, kábeltálcák'!$A$1:$I$20</definedName>
    <definedName function="false" hidden="false" localSheetId="2" name="_xlnm.Print_Titles" vbProcedure="false">'Védőcsövek, kábeltálcák'!$1:$4</definedName>
    <definedName function="false" hidden="false" localSheetId="3" name="_xlnm.Print_Area" vbProcedure="false">'Vezetékek, kábelek'!$A$1:$I$26</definedName>
    <definedName function="false" hidden="false" localSheetId="3" name="_xlnm.Print_Titles" vbProcedure="false">'Vezetékek, kábelek'!$1:$4</definedName>
    <definedName function="false" hidden="false" localSheetId="4" name="_xlnm.Print_Area" vbProcedure="false">'Világítótestek, lámpatestek'!$A$1:$I$40</definedName>
    <definedName function="false" hidden="false" localSheetId="4" name="_xlnm.Print_Titles" vbProcedure="false">'Világítótestek, lámpatestek'!$1:$4</definedName>
    <definedName function="false" hidden="false" localSheetId="0" name="_xlnm.Print_Area" vbProcedure="false">Összesítő!$A$1:$E$29</definedName>
    <definedName function="false" hidden="false" localSheetId="1" name="_xlnm.Print_Area" vbProcedure="false">'Külső elektromos munkálatok'!$A$1:$I$26</definedName>
    <definedName function="false" hidden="false" localSheetId="1" name="_xlnm.Print_Titles" vbProcedure="false">'Külső elektromos munkálatok'!$1:$4</definedName>
    <definedName function="false" hidden="false" localSheetId="2" name="_xlnm.Print_Area" vbProcedure="false">'Védőcsövek, kábeltálcák'!$A$1:$I$20</definedName>
    <definedName function="false" hidden="false" localSheetId="2" name="_xlnm.Print_Titles" vbProcedure="false">'Védőcsövek, kábeltálcák'!$1:$4</definedName>
    <definedName function="false" hidden="false" localSheetId="3" name="_xlnm.Print_Area" vbProcedure="false">'Vezetékek, kábelek'!$A$1:$I$26</definedName>
    <definedName function="false" hidden="false" localSheetId="3" name="_xlnm.Print_Titles" vbProcedure="false">'Vezetékek, kábelek'!$1:$4</definedName>
    <definedName function="false" hidden="false" localSheetId="4" name="_xlnm.Print_Area" vbProcedure="false">'Világítótestek, lámpatestek'!$A$1:$I$40</definedName>
    <definedName function="false" hidden="false" localSheetId="4" name="_xlnm.Print_Titles" vbProcedure="false">'Világítótestek, lámpatestek'!$1:$4</definedName>
    <definedName function="false" hidden="false" localSheetId="5" name="_xlnm.Print_Area" vbProcedure="false">'Kapcsolók, szerelvények'!$A$1:$I$33</definedName>
    <definedName function="false" hidden="false" localSheetId="5" name="_xlnm.Print_Titles" vbProcedure="false">'Kapcsolók, szerelvények'!$1:$4</definedName>
    <definedName function="false" hidden="false" localSheetId="6" name="_xlnm.Print_Area" vbProcedure="false">'Elosztó berendezések'!$A$1:$I$14</definedName>
    <definedName function="false" hidden="false" localSheetId="6" name="_xlnm.Print_Titles" vbProcedure="false">'Elosztó berendezések'!$1:$4</definedName>
    <definedName function="false" hidden="false" localSheetId="7" name="_xlnm.Print_Area" vbProcedure="false">'Kiegészítő tételek'!$A$1:$I$28</definedName>
    <definedName function="false" hidden="false" localSheetId="7" name="_xlnm.Print_Titles" vbProcedure="false">'Kiegészítő tételek'!$1:$4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<sst xmlns="http://schemas.openxmlformats.org/spreadsheetml/2006/main" count="438" uniqueCount="200">
  <si>
    <t>ÁRAZOTT KÖLTSÉGVETÉS KIÍRÁS</t>
  </si>
  <si>
    <t>rezsióra:</t>
  </si>
  <si>
    <t>listaár szorzó:</t>
  </si>
  <si>
    <r>
      <rPr>
        <b val="true"/>
        <sz val="18"/>
        <rFont val="Arial Narrow"/>
        <family val="2"/>
        <charset val="238"/>
      </rPr>
      <t>BENCS VILLA
ÁTALAKÍTÁS ÉS FELÚJÍTÁS
</t>
    </r>
    <r>
      <rPr>
        <b val="true"/>
        <sz val="14"/>
        <rFont val="Arial Narrow"/>
        <family val="2"/>
        <charset val="238"/>
      </rPr>
      <t>NYÍREGYHÁZA, SOÓSTÓI ÚT 54. HRSZ: 2185</t>
    </r>
  </si>
  <si>
    <t>VILLAMOS BERENDEZÉS</t>
  </si>
  <si>
    <t>KIVITELI TERV</t>
  </si>
  <si>
    <r>
      <rPr>
        <b val="true"/>
        <sz val="12"/>
        <rFont val="Arial Narrow"/>
        <family val="2"/>
        <charset val="238"/>
      </rPr>
      <t>A költségvetésben szereplő tételek műszaki és észtétikai színvonalat képviselnek, melyek helyett, csak azonos vagy jobb műszaki paraméterekkel rendelkező készülékek vagy berendezések alkalmazhatók!
</t>
    </r>
    <r>
      <rPr>
        <sz val="12"/>
        <rFont val="Arial Narrow"/>
        <family val="2"/>
        <charset val="238"/>
      </rPr>
      <t>A lámpatestek megrendelése előtt a típusokat az Építész- és Belsőépítész tervezővel jóváhagyatni szükséges. A lámpatestek tartószerkezettel és fényforrással együtt értendők.
A gyengeáramú rendszertervek külön tervkötetben készültek.
A túlfeszültségvédelmi berendezéseket csak egy  gyártmány családból lehet választani!
</t>
    </r>
    <r>
      <rPr>
        <b val="true"/>
        <sz val="12"/>
        <rFont val="Arial Narrow"/>
        <family val="2"/>
        <charset val="238"/>
      </rPr>
      <t>A költségvetés kiírás csak a műszaki leírással és a kiviteli tervekkel együtt érvényes! </t>
    </r>
  </si>
  <si>
    <t>MUNKANEM</t>
  </si>
  <si>
    <t>ANYAGÁR</t>
  </si>
  <si>
    <t>DÍJ</t>
  </si>
  <si>
    <t>ANYAG-DÍJ</t>
  </si>
  <si>
    <t>Külső elektromos munkálatok</t>
  </si>
  <si>
    <t>Védőcsövek, kábeltálcák, csatornák</t>
  </si>
  <si>
    <t>Vezetékek, kábelek</t>
  </si>
  <si>
    <t> </t>
  </si>
  <si>
    <t>Világítótestek, lámpatestek</t>
  </si>
  <si>
    <t>Kapcsolók, szerelvények</t>
  </si>
  <si>
    <t>Elosztó berendezések</t>
  </si>
  <si>
    <t>Kiegészítő tételek</t>
  </si>
  <si>
    <t>ELEKTROMOS SZERELÉSEK ÖSSZESEN</t>
  </si>
  <si>
    <t>ÁFA(27%)</t>
  </si>
  <si>
    <t>BRUTTÓ ÉRTÉK ÖSSZESEN</t>
  </si>
  <si>
    <t>Hálózatfejlesztési hozzájárulás</t>
  </si>
  <si>
    <t>Sor-szám</t>
  </si>
  <si>
    <t>Tétel-szám</t>
  </si>
  <si>
    <t>MEGNEVEZÉS</t>
  </si>
  <si>
    <t>Meny-nyiség</t>
  </si>
  <si>
    <t>Mérték-egység</t>
  </si>
  <si>
    <t>EGYSÉGÁR (Ft)</t>
  </si>
  <si>
    <t>VÁLLALÁSI ÁR (Ft)</t>
  </si>
  <si>
    <t>ANYAG</t>
  </si>
  <si>
    <t>"LK1" jelű lámpatest épület homlokzat világításhoz,
LED fényvető 20W IP 55 beépített tápegységgel</t>
  </si>
  <si>
    <t>db     </t>
  </si>
  <si>
    <t>"LK2" jelű lámpatest burkolatba süllyesztetten
PATEK 8409 8X6 6W LED IP55</t>
  </si>
  <si>
    <t>"LK3" jelű lámpatest oszlop útvilágításhoz
PATEK 3333 6X4  LED IP55</t>
  </si>
  <si>
    <t>"KPE PVC 160 merev védőcső, kemény PVC-ből, nagy mechanikai igénybevételre, földárokba vagy aljzatba helyezve,
Ø 100 mm
</t>
  </si>
  <si>
    <t>m</t>
  </si>
  <si>
    <t>"KPE PVC 63 merev védőcső, kemény PVC-ből, nagy mechanikai igénybevételre, földárokba vagy aljzatba helyezve,
Ø 63 mm
</t>
  </si>
  <si>
    <t>"KPE PVC 40 merev védőcső, kemény PVC-ből, nagy mechanikai igénybevételre, földárokba vagy aljzatba helyezve,
Ø 40mm
</t>
  </si>
  <si>
    <t>Csőbeállás épületekbe 4db Ø 160 mm KPE és 2db Ø 63 mm KPE csővel erős és gyengeáramú rendszerek részére. Külső csőtengely -0,8m.
</t>
  </si>
  <si>
    <t>klt</t>
  </si>
  <si>
    <t>AYCWY-J kábel földárokban elhelyezve, ELMŰ méretlen betáplálás 4x95/35mm2
</t>
  </si>
  <si>
    <t>m      </t>
  </si>
  <si>
    <t>NAYY-J kábel földárokban elhelyezve, vagy védőcsőbe húzva, 4x95mm2
</t>
  </si>
  <si>
    <t>NYY-J kábel földárokban elhelyezve, vagy védőcsőbe húzva, 5x16mm2
</t>
  </si>
  <si>
    <t>NYY-J kábel földárokban elhelyezve, vagy védőcsőbe húzva, 5x10mm2
</t>
  </si>
  <si>
    <t>NYY-J kábel földárokban elhelyezve, vagy védőcsőbe húzva, 3x4mm2
</t>
  </si>
  <si>
    <t>NYY-J kábel földárokban elhelyezve, vagy védőcsőbe húzva, 3x2,5mm2
</t>
  </si>
  <si>
    <t>Kábelárok készítése, 0,4 m szélességben, 0,8 m mélységben
</t>
  </si>
  <si>
    <t>Kábelárokban homokágy készítése, 04 m szélességben, 0,2 m vastagságban
</t>
  </si>
  <si>
    <t>Kábelárokban kábeljelző szalag elhelyezése 
</t>
  </si>
  <si>
    <t>Rendezvény csatlakozó elosztó  Geyer földkábeles csatlakozó szekrény  III.32A főkapcsolóval, 40A 4P Áramvédőkapcsolóval,1db 400V 25A +3db 230V 16A dugaszoló aljzattal
</t>
  </si>
  <si>
    <t>Áramszolgáltatói csatlakozóhely és Geotarifás mérőhelyEON által elfogadott 
típus szekrénnyel Csatári Plast  3x125A áramváltós típus 3x80A-hez, geotarifához 3x50A és leágazás ; külső fogyasztókhoz1db 32A főkapcsoló 25A 4P AVK +5db 1f C16A leágazás
összeépítve ,helyszínen beszerelve,beüzemelve</t>
  </si>
  <si>
    <t>Kábelhálózati mérések és jegyzőkönyvek készítése
</t>
  </si>
  <si>
    <t>Megvalósulási tervdokumentáció készítése, geodéziai beméréssel, 3 példányban
</t>
  </si>
  <si>
    <t>Külső elektromos munkálatok összesen:</t>
  </si>
  <si>
    <t>Merev szigetelő védőcső PVC-ből közepes mechanikai igénybevételre, szabadon vagy álmennyezet felett falon kívül szerelve,elágazó és szerelvény dobozokkal 
Ø 20 mm
</t>
  </si>
  <si>
    <t>Merev szigetelő védőcső PVC-ből közepes mechanikai igénybevételre, szabadon vagy álmennyezet felett falon kívül szerelve,elágazó és szerelvény dobozokkal 
Ø 25 mm
</t>
  </si>
  <si>
    <t>Merev szigetelő védőcső PVC-ből közepes mechanikai igénybevételre, szabadon vagy álmennyezet felett falon kívül szerelve,elágazó és szerelvény dobozokkal 
Ø 40 mm
</t>
  </si>
  <si>
    <t>Merev szigetelő védőcső PVC-ből közepes mechanikai igénybevételre, falba vagy gipszkartonba süllyesztetten szerelve,elágazó és szerelvény dobozokkal 
Ø 20 mm</t>
  </si>
  <si>
    <t>Merev szigetelő védőcső PVC-ből közepes mechanikai igénybevételre, falba vagy gipszkartonba süllyesztetten szerelve,elágazó és szerelvény dobozokkal 
Ø 25 mm</t>
  </si>
  <si>
    <t>Merev szigetelő védőcső PVC-ből közepes mechanikai igénybevételre, falba vagy gipszkartonba süllyesztetten szerelve,elágazó és szerelvény dobozokkal 
Ø 40 mm</t>
  </si>
  <si>
    <t>Symalen M25/19 hajlékony védőcső PVC-ből nagy mechanikai igénybevételre, süllyesztetten betonba, födémbe ill. aljzatba szerelve,elágazó és szerelvény dobozokkal 
Ø 40 mm
</t>
  </si>
  <si>
    <t>Perforált acéllemez kábeltálca MSZ EN 10327 szerint horganyozva, beltéri alkalmazásokhoz, födémről menetesszárral és kereszttartóval 1,5 m-enként függesztve, ~0,5 m belógással
Méret: 60 mm oldalfalmagasság x 200 mm szélesség 
</t>
  </si>
  <si>
    <t>Előir.</t>
  </si>
  <si>
    <t>Tűzálló, funkciómegtartó kábelnyomvonalak egyedi tartóbilincsekkel szerelve, csavarokkal segédanyagokkal kompletten, 0,5 m-enként elhelyezve 
Kábelátmérő: 10-14mm</t>
  </si>
  <si>
    <t>db</t>
  </si>
  <si>
    <t>Kábellétra  kábelek függőleges felszállókban történő rögzítésére
200 mm-es szélességbenó</t>
  </si>
  <si>
    <t>Cső- és kábelelágazó doboz előnyomott bevezetésekkel falon kívül szerelve, vagy kábeltálcához rögzítve
PGK 100 MP
</t>
  </si>
  <si>
    <t>Cső- és kábelelágazó doboz előnyomott bevezetésekkel falon kívül szerelve, vagy kábeltálcához rögzítve
PGK 200 MP
</t>
  </si>
  <si>
    <t>Szerelvény doboz előnyomott bevezetésekkel vakolat alá szerelve, Ø 65 mm, 45 mm mély 71 mm-es szabvány távolsághoz csavaros szerelvény rögzítéshez
</t>
  </si>
  <si>
    <t>E90-es tűzálló vezeték kötő doboz, funkciómegtartó kábeltálcához, kábellétrához vagy vb szerkezethez rögzítve,vagy oldalfalba sülllyesztetten minősített rögzítő elemmel, 5x2,5/2,5mm2 sorkapoccsal, vizsgálati bizonylattal
</t>
  </si>
  <si>
    <t>Védőcsövek, vezetékcsatornák, csatornák összesen:</t>
  </si>
  <si>
    <t>Kisfeszültségű kábelek szállítása, üzemkészre szerelése és üzembevétele, beleértve a kábeltálcákon, kábeltartókon történő elhelyezést és rögzítést, valamint az összes segédanyagot, kábelvégelzárókat, végkiképzéseket, jelöléseket és csatlakoztatási munkákat. PVC szigetelésű kábelek, kerek vagy szektor formált, egy vagy többszálú csupasz rézvezetővel, PVC érszigeteléssel. Az ereket közös kitöltő burkolat veszi körül. A külső köpeny fekete PVC szabvány és méretjelzéssel. Környezeti hőmérséklet -5°C és +70°C között. A kábeljelöléseket a végpontokon, a födémáttöréseknél, az épületbe való érkezésnél és a nyomvonal mentén 30m-enként szükséges elhelyezni. A kábelekre vonatkozó szabványok: DIN VDE 0271/0276 , MSZ 1167, MSZ IEC 502.
</t>
  </si>
  <si>
    <t>NYY-J kábel kábeltálcán, kábellétrán elhelyezve, vagy védőcsőbe húzva, 5x16m2
</t>
  </si>
  <si>
    <t>NYY-J kábel kábeltálcán, kábellétrán elhelyezve, vagy védőcsőbe húzva, 5x10m2
</t>
  </si>
  <si>
    <t>NYY-J kábel kábeltálcán, kábellétrán elhelyezve, vagy védőcsőbe húzva, 5x6m2
</t>
  </si>
  <si>
    <t>NYM-J kábel kábeltálcán, kábellétrán elhelyezve, vagy védőcsőbe húzva, 5x2.5mm2
</t>
  </si>
  <si>
    <t>NYM-J kábel kábeltálcán, kábellétrán elhelyezve, vagy védőcsőbe húzva, 3x2.5mm2
</t>
  </si>
  <si>
    <t>NYM-J kábel kábeltálcán, kábellétrán elhelyezve, vagy védőcsőbe húzva, 3x1.5 mm2 
</t>
  </si>
  <si>
    <t>NYM-O kábel kábeltálcán, kábellétrán elhelyezve, vagy védőcsőbe húzva, 2x1.5 mm2 
</t>
  </si>
  <si>
    <t>SiHF- kábel kábeltálcán, kábellétrán elhelyezve, vagy védőcsőbe húzva, 5x2.5mm2
</t>
  </si>
  <si>
    <t>YSLCY kábel kábeltálcán, kábellétrán elhelyezve, vagy védőcsőbe húzva, 2x1.0 mm2 /tart.vil.felügyelethez/
</t>
  </si>
  <si>
    <t>YSLY kábel kábeltálcán, kábellétrán elhelyezve, vagy védőcsőbe húzva, 2x1.0 mm2 /tart.vil.felügyelethez/
</t>
  </si>
  <si>
    <t>YSLCY kábel kábeltálcán, kábellétrán elhelyezve, vagy védőcsőbe húzva, 3x1,5 mm2 
</t>
  </si>
  <si>
    <t>YSLCY kábel kábeltálcán, kábellétrán elhelyezve, vagy védőcsőbe húzva, 7x1,5mm2 
</t>
  </si>
  <si>
    <t>DALI BUS kábel kábeltálcán, kábellétrán elhelyezve, vagy védőcsőbe húzva, 
</t>
  </si>
  <si>
    <t>NHXH E90/FE180 kábel funkciómegtartó kábeltartó szerelvényen, 
Dätwyler Pyrofil  3x2,5 mm2 
</t>
  </si>
  <si>
    <t>NHXH E90/FE180 kábel funkciómegtartó kábeltartó szerelvényen, 
Dätwyler Pyrofil  2x1,0 mm2 
</t>
  </si>
  <si>
    <t>Mkh 450/750 Cu vezeték, 16 mm2 
</t>
  </si>
  <si>
    <t>Mkh 450/750 Cu vezeték, 4 mm2 
</t>
  </si>
  <si>
    <t>Mkh 450/750 Cu vezeték, 2,5 mm2 
</t>
  </si>
  <si>
    <t>Vezetékek,kábelek összesen:</t>
  </si>
  <si>
    <r>
      <rPr>
        <sz val="12"/>
        <rFont val="Arial Narrow"/>
        <family val="2"/>
        <charset val="238"/>
      </rPr>
      <t>Minden fénycsöves lámpatest esetében előírás az EVG előtét alkalmazása.
</t>
    </r>
    <r>
      <rPr>
        <b val="true"/>
        <sz val="12"/>
        <rFont val="Arial Narrow"/>
        <family val="2"/>
        <charset val="238"/>
      </rPr>
      <t>Fényforrások színhőmérséklete 2700K-3000K,
A lámpatestek típusát megrerndelése előtt a Belső építésszel Beruházóval jóváhagyatni szükséges</t>
    </r>
  </si>
  <si>
    <r>
      <rPr>
        <sz val="12"/>
        <rFont val="Arial Narrow"/>
        <family val="2"/>
        <charset val="238"/>
      </rPr>
      <t>"L01a" jelű  ∅20 süllyesztett LED mélysugárzó,LED 2000lm-840 24W
</t>
    </r>
    <r>
      <rPr>
        <b val="true"/>
        <sz val="12"/>
        <rFont val="Arial Narrow"/>
        <family val="2"/>
        <charset val="238"/>
      </rPr>
      <t>
</t>
    </r>
  </si>
  <si>
    <t>"L01b" jelű  ∅20 süllyesztett LED mélysugárzó,LED 2000lm-840 24W
TRILUX AMARIS
IP54</t>
  </si>
  <si>
    <r>
      <rPr>
        <sz val="12"/>
        <rFont val="Arial Narrow"/>
        <family val="2"/>
        <charset val="238"/>
      </rPr>
      <t>"L02a" jelű  ∅10 süllyesztett LED mélysugárzó,LED 1400lm-840 17W
</t>
    </r>
  </si>
  <si>
    <r>
      <rPr>
        <sz val="12"/>
        <rFont val="Arial Narrow"/>
        <family val="2"/>
        <charset val="238"/>
      </rPr>
      <t>"L02b" jelű  ∅10 süllyesztett LED mélysugárzó,LED 1400lm-840 17W
</t>
    </r>
    <r>
      <rPr>
        <b val="true"/>
        <sz val="12"/>
        <rFont val="Arial Narrow"/>
        <family val="2"/>
        <charset val="238"/>
      </rPr>
      <t>IP54</t>
    </r>
  </si>
  <si>
    <r>
      <rPr>
        <sz val="12"/>
        <rFont val="Arial Narrow"/>
        <family val="2"/>
        <charset val="238"/>
      </rPr>
      <t>"L03a"jelű opálbúrás lámpatest, 3xE27 foglalattal (max. 3X60W)
 OSRAM retrofit LED fényforrással 3X15W,IP20
</t>
    </r>
    <r>
      <rPr>
        <b val="true"/>
        <sz val="12"/>
        <rFont val="Arial Narrow"/>
        <family val="2"/>
        <charset val="238"/>
      </rPr>
      <t>
</t>
    </r>
  </si>
  <si>
    <r>
      <rPr>
        <sz val="12"/>
        <rFont val="Arial Narrow"/>
        <family val="2"/>
        <charset val="238"/>
      </rPr>
      <t>"L04a"  jelű DALI sín rendszerbe szerelhető  4W LED-es spot elforgatható lámpatest,beépített DALI adapterrel
 álmennyezeti DALI sínnel kompletten
</t>
    </r>
    <r>
      <rPr>
        <b val="true"/>
        <sz val="12"/>
        <rFont val="Arial Narrow"/>
        <family val="2"/>
        <charset val="238"/>
      </rPr>
      <t>keskenyensugárzó/ 7̊
</t>
    </r>
    <r>
      <rPr>
        <sz val="12"/>
        <rFont val="Arial Narrow"/>
        <family val="2"/>
        <charset val="238"/>
      </rPr>
      <t>Belsőépítésszel egyeztetendő
</t>
    </r>
  </si>
  <si>
    <r>
      <rPr>
        <sz val="12"/>
        <rFont val="Arial Narrow"/>
        <family val="2"/>
        <charset val="238"/>
      </rPr>
      <t>"L04b"  jelű DALI sín rendszerbe szerelhető  4W LED-es spot elforgatható lámpatest,beépített DALI adapterrel
 álmennyezeti DALI sínnel kompletten
</t>
    </r>
    <r>
      <rPr>
        <b val="true"/>
        <sz val="12"/>
        <rFont val="Arial Narrow"/>
        <family val="2"/>
        <charset val="238"/>
      </rPr>
      <t>keskenyensugárzó/ 16̊
Belsőépítésszel egyeztetendő
</t>
    </r>
  </si>
  <si>
    <r>
      <rPr>
        <sz val="12"/>
        <rFont val="Arial Narrow"/>
        <family val="2"/>
        <charset val="238"/>
      </rPr>
      <t>"L04c"  jelű DALI sín rendszerbe szerelhető  4W LED-es spot elforgatható lámpatest,beépített DALI adapterrel
 álmennyezeti DALI sínnel kompletten
</t>
    </r>
    <r>
      <rPr>
        <b val="true"/>
        <sz val="12"/>
        <rFont val="Arial Narrow"/>
        <family val="2"/>
        <charset val="238"/>
      </rPr>
      <t>szélesen sugárzó/ 30̊
Belsőépítésszel egyeztetendő
</t>
    </r>
  </si>
  <si>
    <t>"L05a"jelű LED -es mennyezetre szerelt lámpatest, E27 foglalattal,OSRAM retrofit LED fényforrással 2X15W,IP40, 
</t>
  </si>
  <si>
    <t>"L05b"jelű LED -es mennyezetre szerelt lámpatest, E27 foglalattal,OSRAM retrofit LED fényforrással 2X15W,IP44, 
</t>
  </si>
  <si>
    <r>
      <rPr>
        <sz val="12"/>
        <rFont val="Arial Narrow"/>
        <family val="2"/>
        <charset val="238"/>
      </rPr>
      <t>"L07"jelű álmennyezetbe süllyesztett  LED panel, 45W, 60x60cm, beépített </t>
    </r>
    <r>
      <rPr>
        <b val="true"/>
        <sz val="12"/>
        <rFont val="Arial Narrow"/>
        <family val="2"/>
        <charset val="238"/>
      </rPr>
      <t>DALI tápegységgel,
Belsőépítésszel egyeztetendő
</t>
    </r>
  </si>
  <si>
    <r>
      <rPr>
        <sz val="12"/>
        <rFont val="Arial Narrow"/>
        <family val="2"/>
        <charset val="238"/>
      </rPr>
      <t>"L08"jelű függesztett antik csillár
</t>
    </r>
    <r>
      <rPr>
        <b val="true"/>
        <sz val="12"/>
        <rFont val="Arial Narrow"/>
        <family val="2"/>
        <charset val="238"/>
      </rPr>
      <t>Belsőépítésszel egyeztetendő
</t>
    </r>
  </si>
  <si>
    <r>
      <rPr>
        <sz val="12"/>
        <rFont val="Arial Narrow"/>
        <family val="2"/>
        <charset val="238"/>
      </rPr>
      <t>"L09"jelű reprezentatív függesztett lámpatest, E27 foglalattal  1X60W IP20
</t>
    </r>
    <r>
      <rPr>
        <b val="true"/>
        <sz val="12"/>
        <rFont val="Arial Narrow"/>
        <family val="2"/>
        <charset val="238"/>
      </rPr>
      <t>Belsőépítésszel egyeztetendő
</t>
    </r>
  </si>
  <si>
    <r>
      <rPr>
        <sz val="12"/>
        <rFont val="Arial Narrow"/>
        <family val="2"/>
        <charset val="238"/>
      </rPr>
      <t>"L10" jelű oldalfalra szerelt reprezentatív lámpatest, E27 foglalattal  (max1X40W)
 OSRAM retrofit LED fényforrással 1X15W
olvasólámpa
</t>
    </r>
    <r>
      <rPr>
        <b val="true"/>
        <sz val="12"/>
        <rFont val="Arial Narrow"/>
        <family val="2"/>
        <charset val="238"/>
      </rPr>
      <t>Belsőépítésszel egyeztetendő
</t>
    </r>
  </si>
  <si>
    <r>
      <rPr>
        <sz val="12"/>
        <rFont val="Arial Narrow"/>
        <family val="2"/>
        <charset val="238"/>
      </rPr>
      <t>"L11" jelű oldalfalra szerelt lámpatest,képvilágító
</t>
    </r>
    <r>
      <rPr>
        <b val="true"/>
        <sz val="12"/>
        <rFont val="Arial Narrow"/>
        <family val="2"/>
        <charset val="238"/>
      </rPr>
      <t>Belsőépítésszel egyeztetendő
</t>
    </r>
  </si>
  <si>
    <r>
      <rPr>
        <sz val="12"/>
        <rFont val="Arial Narrow"/>
        <family val="2"/>
        <charset val="238"/>
      </rPr>
      <t>"L12" jelű oldalfaon tükör fölé szerelt lámpatest
IP44
</t>
    </r>
    <r>
      <rPr>
        <b val="true"/>
        <sz val="12"/>
        <rFont val="Arial Narrow"/>
        <family val="2"/>
        <charset val="238"/>
      </rPr>
      <t>Belsőépítésszel egyeztetendő
</t>
    </r>
    <r>
      <rPr>
        <b val="true"/>
        <i val="true"/>
        <sz val="12"/>
        <rFont val="Arial Narrow"/>
        <family val="2"/>
        <charset val="238"/>
      </rPr>
      <t>
</t>
    </r>
  </si>
  <si>
    <r>
      <rPr>
        <sz val="12"/>
        <rFont val="Arial Narrow"/>
        <family val="2"/>
        <charset val="238"/>
      </rPr>
      <t>"L13b"jelű oldalfalra szerelt lámpatest,munkapultvilágításhoz /kávézó
</t>
    </r>
    <r>
      <rPr>
        <b val="true"/>
        <sz val="12"/>
        <rFont val="Arial Narrow"/>
        <family val="2"/>
        <charset val="238"/>
      </rPr>
      <t>Belsőépítésszel egyeztetendő
</t>
    </r>
  </si>
  <si>
    <t>belight</t>
  </si>
  <si>
    <r>
      <rPr>
        <sz val="12"/>
        <rFont val="Arial Narrow"/>
        <family val="2"/>
        <charset val="238"/>
      </rPr>
      <t>"L14b"jelű  .... m hosszú mennyezetre  szerelt LED sáv , /falsúroló fényhez/ tápegységgel kompletten
1x15m; 4x5m; szakaszokhoz
</t>
    </r>
    <r>
      <rPr>
        <b val="true"/>
        <sz val="12"/>
        <rFont val="Arial Narrow"/>
        <family val="2"/>
        <charset val="238"/>
      </rPr>
      <t>Belsőépítésszel egyeztetendő
</t>
    </r>
  </si>
  <si>
    <t>"L15"jelű   LED lámpatest , "világító mennyezet" kávépult felett 
Belsőépítésszel egyeztetendő
</t>
  </si>
  <si>
    <r>
      <rPr>
        <sz val="12"/>
        <rFont val="Arial Narrow"/>
        <family val="2"/>
        <charset val="238"/>
      </rPr>
      <t>"L16"jelű függesztett lámpatest , E27 foglalattal max:1X60W, 
OSRAM retrofit LED fényforrással 1X15W,  IP44
</t>
    </r>
    <r>
      <rPr>
        <b val="true"/>
        <sz val="12"/>
        <rFont val="Arial Narrow"/>
        <family val="2"/>
        <charset val="238"/>
      </rPr>
      <t>Belsőépítésszel egyeztetendő
</t>
    </r>
    <r>
      <rPr>
        <i val="true"/>
        <sz val="12"/>
        <rFont val="Arial Narrow"/>
        <family val="2"/>
        <charset val="238"/>
      </rPr>
      <t>
</t>
    </r>
  </si>
  <si>
    <r>
      <rPr>
        <sz val="12"/>
        <rFont val="Arial Narrow"/>
        <family val="2"/>
        <charset val="238"/>
      </rPr>
      <t>"L17"jelű oldalfalra szerelt lámpatest , E27 foglalattal max:1X60W, 
OSRAM retrofit LED fényforrással 1X15W,  IP44
</t>
    </r>
    <r>
      <rPr>
        <b val="true"/>
        <sz val="12"/>
        <rFont val="Arial Narrow"/>
        <family val="2"/>
        <charset val="238"/>
      </rPr>
      <t>Belsőépítésszel egyeztetendő
</t>
    </r>
  </si>
  <si>
    <r>
      <rPr>
        <sz val="12"/>
        <rFont val="Arial Narrow"/>
        <family val="2"/>
        <charset val="238"/>
      </rPr>
      <t>"L18"jelű oszlopra ültetett  lámpatest , E27 foglalattal max:1X60W, 
OSRAM retrofit LED fényforrással 1X15W,  IP44
</t>
    </r>
    <r>
      <rPr>
        <b val="true"/>
        <sz val="12"/>
        <rFont val="Arial Narrow"/>
        <family val="2"/>
        <charset val="238"/>
      </rPr>
      <t>Belsőépítésszel egyeztetendő
</t>
    </r>
  </si>
  <si>
    <r>
      <rPr>
        <sz val="12"/>
        <rFont val="Arial Narrow"/>
        <family val="2"/>
        <charset val="238"/>
      </rPr>
      <t> "L20a"jelű IP 65 ,  por és páramentes fénycsöves lámpatest 2db 28W OSRAM retrofit LED fényforrással, beépített táegységgel; 
</t>
    </r>
    <r>
      <rPr>
        <b val="true"/>
        <i val="true"/>
        <sz val="12"/>
        <rFont val="Arial Narrow"/>
        <family val="2"/>
        <charset val="238"/>
      </rPr>
      <t>
</t>
    </r>
  </si>
  <si>
    <r>
      <rPr>
        <sz val="12"/>
        <rFont val="Arial Narrow"/>
        <family val="2"/>
        <charset val="238"/>
      </rPr>
      <t> "L20b"jelű IP 65 ,  por és páramentes fénycsöves lámpatest 1db24W OSRAM retrofit LED fényforrással, beépített táegységgel; 
</t>
    </r>
    <r>
      <rPr>
        <b val="true"/>
        <i val="true"/>
        <sz val="12"/>
        <rFont val="Arial Narrow"/>
        <family val="2"/>
        <charset val="238"/>
      </rPr>
      <t>
</t>
    </r>
  </si>
  <si>
    <r>
      <rPr>
        <sz val="12"/>
        <rFont val="Arial Narrow"/>
        <family val="2"/>
        <charset val="238"/>
      </rPr>
      <t> "L20c"jelű IP 65 ,  por és páramentes fénycsöves lámpatest 1db28W OSRAM retrofit LED fényforrással, beépített táegységgel; 
</t>
    </r>
    <r>
      <rPr>
        <b val="true"/>
        <i val="true"/>
        <sz val="12"/>
        <rFont val="Arial Narrow"/>
        <family val="2"/>
        <charset val="238"/>
      </rPr>
      <t>
</t>
    </r>
  </si>
  <si>
    <r>
      <rPr>
        <sz val="12"/>
        <rFont val="Arial Narrow"/>
        <family val="2"/>
        <charset val="238"/>
      </rPr>
      <t> "L20d"jelű IP 65 ,  por és páramentes fénycsöves lámpatest 2db24W OSRAM retrofit LED fényforrással, beépített táegységgel; 
</t>
    </r>
    <r>
      <rPr>
        <b val="true"/>
        <i val="true"/>
        <sz val="12"/>
        <rFont val="Arial Narrow"/>
        <family val="2"/>
        <charset val="238"/>
      </rPr>
      <t>
</t>
    </r>
  </si>
  <si>
    <r>
      <rPr>
        <b val="true"/>
        <sz val="12"/>
        <rFont val="Arial Narrow"/>
        <family val="2"/>
        <charset val="238"/>
      </rPr>
      <t>"BL </t>
    </r>
    <r>
      <rPr>
        <sz val="12"/>
        <rFont val="Arial Narrow"/>
        <family val="2"/>
        <charset val="238"/>
      </rPr>
      <t>jelű biztonságvilágítási lámpates, külső ajtó fölött, beépített 1-órás áthidalási idejű üzemet biztosító akkumulátor egységgel,készenléti üzemre programozva,</t>
    </r>
    <r>
      <rPr>
        <b val="true"/>
        <u val="single"/>
        <sz val="12"/>
        <rFont val="Arial Narrow"/>
        <family val="2"/>
        <charset val="238"/>
      </rPr>
      <t> felügyeleti modullal
</t>
    </r>
    <r>
      <rPr>
        <b val="true"/>
        <i val="true"/>
        <sz val="12"/>
        <rFont val="Arial Narrow"/>
        <family val="2"/>
        <charset val="238"/>
      </rPr>
      <t>
</t>
    </r>
  </si>
  <si>
    <t>lumentron</t>
  </si>
  <si>
    <r>
      <rPr>
        <b val="true"/>
        <sz val="12"/>
        <rFont val="Arial Narrow"/>
        <family val="2"/>
        <charset val="238"/>
      </rPr>
      <t>"BL11 </t>
    </r>
    <r>
      <rPr>
        <sz val="12"/>
        <rFont val="Arial Narrow"/>
        <family val="2"/>
        <charset val="238"/>
      </rPr>
      <t>jelű biztonságvilágítási lámpatest folyosó optikával, mennyzetre szerelve, beépített 1-órás áthidalási idejű üzemet biztosító akkumulátor egységgel, készenléti üzemre programozva, </t>
    </r>
    <r>
      <rPr>
        <b val="true"/>
        <u val="single"/>
        <sz val="12"/>
        <rFont val="Arial Narrow"/>
        <family val="2"/>
        <charset val="238"/>
      </rPr>
      <t> felügyeleti modullal
</t>
    </r>
    <r>
      <rPr>
        <b val="true"/>
        <i val="true"/>
        <sz val="12"/>
        <rFont val="Arial Narrow"/>
        <family val="2"/>
        <charset val="238"/>
      </rPr>
      <t>
</t>
    </r>
  </si>
  <si>
    <r>
      <rPr>
        <b val="true"/>
        <sz val="12"/>
        <rFont val="Arial Narrow"/>
        <family val="2"/>
        <charset val="238"/>
      </rPr>
      <t>"BL12 </t>
    </r>
    <r>
      <rPr>
        <sz val="12"/>
        <rFont val="Arial Narrow"/>
        <family val="2"/>
        <charset val="238"/>
      </rPr>
      <t>jelű biztonságvilágítási lámpatest 360°-os optikával, mennyzetre szerelve, beépített 1-órás áthidalási idejű üzemet biztosító akkumulátor egységgel, készenléti üzemre programozva, </t>
    </r>
    <r>
      <rPr>
        <b val="true"/>
        <u val="single"/>
        <sz val="12"/>
        <rFont val="Arial Narrow"/>
        <family val="2"/>
        <charset val="238"/>
      </rPr>
      <t>felügyeleti modullal
</t>
    </r>
  </si>
  <si>
    <r>
      <rPr>
        <b val="true"/>
        <sz val="12"/>
        <rFont val="Arial Narrow"/>
        <family val="2"/>
        <charset val="238"/>
      </rPr>
      <t>"BL21 </t>
    </r>
    <r>
      <rPr>
        <sz val="12"/>
        <rFont val="Arial Narrow"/>
        <family val="2"/>
        <charset val="238"/>
      </rPr>
      <t>jelű biztonságvilágítási lámpatest folyosó optikával, álmennyezetbe süllyesztetten, beépített 1-órás áthidalási idejű üzemet biztosító akkumulátor egységgel,készenléti üzemre programozva,</t>
    </r>
    <r>
      <rPr>
        <b val="true"/>
        <u val="single"/>
        <sz val="12"/>
        <rFont val="Arial Narrow"/>
        <family val="2"/>
        <charset val="238"/>
      </rPr>
      <t> felügyeleti modullal
</t>
    </r>
  </si>
  <si>
    <r>
      <rPr>
        <b val="true"/>
        <sz val="12"/>
        <rFont val="Arial Narrow"/>
        <family val="2"/>
        <charset val="238"/>
      </rPr>
      <t>"BL22 </t>
    </r>
    <r>
      <rPr>
        <sz val="12"/>
        <rFont val="Arial Narrow"/>
        <family val="2"/>
        <charset val="238"/>
      </rPr>
      <t>jelű biztonságvilágítási lámpatest 360°-os optikával, álmennyezetbe süllyesztetten szerelve, beépített 1-órás áthidalási idejű üzemet biztosító akkumulátor egységgel, készenléti üzemre programozva, </t>
    </r>
    <r>
      <rPr>
        <b val="true"/>
        <u val="single"/>
        <sz val="12"/>
        <rFont val="Arial Narrow"/>
        <family val="2"/>
        <charset val="238"/>
      </rPr>
      <t>felügyeleti modullal
</t>
    </r>
  </si>
  <si>
    <r>
      <rPr>
        <b val="true"/>
        <sz val="12"/>
        <rFont val="Arial Narrow"/>
        <family val="2"/>
        <charset val="238"/>
      </rPr>
      <t>KL21L/J/B </t>
    </r>
    <r>
      <rPr>
        <sz val="12"/>
        <rFont val="Arial Narrow"/>
        <family val="2"/>
        <charset val="238"/>
      </rPr>
      <t>jelű LED-es kijáratmutató lámpatest oldalfalra szerelve, 1 oldalas, piktogrammal, beépített 1-órás áthidalási idejű üzemet biztosító akkumulátor egységgel, készenléti üzemre programozva, IP41-as védettséggel,</t>
    </r>
    <r>
      <rPr>
        <b val="true"/>
        <u val="single"/>
        <sz val="12"/>
        <rFont val="Arial Narrow"/>
        <family val="2"/>
        <charset val="238"/>
      </rPr>
      <t> felügyeleti modullal
</t>
    </r>
    <r>
      <rPr>
        <b val="true"/>
        <i val="true"/>
        <sz val="12"/>
        <rFont val="Arial Narrow"/>
        <family val="2"/>
        <charset val="238"/>
      </rPr>
      <t>
</t>
    </r>
  </si>
  <si>
    <r>
      <rPr>
        <b val="true"/>
        <sz val="12"/>
        <rFont val="Arial Narrow"/>
        <family val="2"/>
        <charset val="238"/>
      </rPr>
      <t>KL32O </t>
    </r>
    <r>
      <rPr>
        <sz val="12"/>
        <rFont val="Arial Narrow"/>
        <family val="2"/>
        <charset val="238"/>
      </rPr>
      <t>jelű LED-es kijáratmutató lámpatest mennyezetre szerelt,2 oldalas, piktogrammal, beépített 1-órás áthidalási idejű üzemet biztosító akkumulátor egységgel,  készenléti üzemre programozva, IP41-as védettséggel, </t>
    </r>
    <r>
      <rPr>
        <b val="true"/>
        <u val="single"/>
        <sz val="12"/>
        <rFont val="Arial Narrow"/>
        <family val="2"/>
        <charset val="238"/>
      </rPr>
      <t>felügyeleti modullal
</t>
    </r>
    <r>
      <rPr>
        <b val="true"/>
        <i val="true"/>
        <sz val="12"/>
        <rFont val="Arial Narrow"/>
        <family val="2"/>
        <charset val="238"/>
      </rPr>
      <t>
</t>
    </r>
  </si>
  <si>
    <r>
      <rPr>
        <sz val="12"/>
        <rFont val="Arial Narrow"/>
        <family val="2"/>
        <charset val="238"/>
      </rPr>
      <t>KL51L jelű LED-es kijáratmutató lámpatest mennyezetre/oldalfalra szerelve, egyoldalas  oldalra mutató piktogrammal, saját akkumulátoros, állandó üzemű, autóteszterrel</t>
    </r>
    <r>
      <rPr>
        <b val="true"/>
        <sz val="12"/>
        <rFont val="Arial Narrow"/>
        <family val="2"/>
        <charset val="238"/>
      </rPr>
      <t>, IP65-es védettséggel, </t>
    </r>
    <r>
      <rPr>
        <sz val="12"/>
        <rFont val="Arial Narrow"/>
        <family val="2"/>
        <charset val="238"/>
      </rPr>
      <t> </t>
    </r>
    <r>
      <rPr>
        <b val="true"/>
        <u val="single"/>
        <sz val="12"/>
        <rFont val="Arial Narrow"/>
        <family val="2"/>
        <charset val="238"/>
      </rPr>
      <t> felügyeleti modullal
</t>
    </r>
    <r>
      <rPr>
        <b val="true"/>
        <i val="true"/>
        <sz val="12"/>
        <rFont val="Arial Narrow"/>
        <family val="2"/>
        <charset val="238"/>
      </rPr>
      <t>
</t>
    </r>
  </si>
  <si>
    <t>Világítótestek, lámpatestek összesen:</t>
  </si>
  <si>
    <r>
      <rPr>
        <sz val="12"/>
        <rFont val="Arial Narrow"/>
        <family val="2"/>
        <charset val="238"/>
      </rPr>
      <t>Installációs kapcsolók és dugaszolóaljzatok (szegélycsatornában, szerelt falban, téglafalban elhelyezett szerelvénydobozokba egyedileg, vagy  csoportosan elhelyezve, bekötéssel)
</t>
    </r>
    <r>
      <rPr>
        <b val="true"/>
        <sz val="12"/>
        <rFont val="Arial Narrow"/>
        <family val="2"/>
        <charset val="238"/>
      </rPr>
      <t>A szerelvények szerelési magassága belső építészeti tervek szerint!
A megrendelés előtt a Belsaőépítésszel a színt és típust jóváhagyásra be kell mutatni.
</t>
    </r>
  </si>
  <si>
    <r>
      <rPr>
        <sz val="12"/>
        <rFont val="Arial Narrow"/>
        <family val="2"/>
        <charset val="238"/>
      </rPr>
      <t>I.s. kapcsoló süllyesztetten szerelve fehér színben
</t>
    </r>
    <r>
      <rPr>
        <b val="true"/>
        <i val="true"/>
        <sz val="12"/>
        <rFont val="Arial Narrow"/>
        <family val="2"/>
        <charset val="238"/>
      </rPr>
      <t>SCHNEIDER-ELECTRIC SEDNA
</t>
    </r>
  </si>
  <si>
    <r>
      <rPr>
        <sz val="12"/>
        <rFont val="Arial Narrow"/>
        <family val="2"/>
        <charset val="238"/>
      </rPr>
      <t>I.s. váltó kapcsoló süllyesztetten szerelve fehér színben
</t>
    </r>
    <r>
      <rPr>
        <b val="true"/>
        <i val="true"/>
        <sz val="12"/>
        <rFont val="Arial Narrow"/>
        <family val="2"/>
        <charset val="238"/>
      </rPr>
      <t>SCHNEIDER-ELECTRIC SEDNA
</t>
    </r>
  </si>
  <si>
    <r>
      <rPr>
        <sz val="12"/>
        <rFont val="Arial Narrow"/>
        <family val="2"/>
        <charset val="238"/>
      </rPr>
      <t>I.s. csillár kapcsoló süllyesztetten szerelve fehér színben
</t>
    </r>
    <r>
      <rPr>
        <b val="true"/>
        <i val="true"/>
        <sz val="12"/>
        <rFont val="Arial Narrow"/>
        <family val="2"/>
        <charset val="238"/>
      </rPr>
      <t>SCHNEIDER-ELECTRIC SEDNA
</t>
    </r>
  </si>
  <si>
    <r>
      <rPr>
        <sz val="12"/>
        <rFont val="Arial Narrow"/>
        <family val="2"/>
        <charset val="238"/>
      </rPr>
      <t>I.s. keresztváltó kapcsoló süllyesztetten szerelve fehér színben
</t>
    </r>
    <r>
      <rPr>
        <b val="true"/>
        <i val="true"/>
        <sz val="12"/>
        <rFont val="Arial Narrow"/>
        <family val="2"/>
        <charset val="238"/>
      </rPr>
      <t>SCHNEIDER-ELECTRIC SEDNA
</t>
    </r>
  </si>
  <si>
    <r>
      <rPr>
        <sz val="12"/>
        <rFont val="Arial Narrow"/>
        <family val="2"/>
        <charset val="238"/>
      </rPr>
      <t>I.s. kapcsoló csapófedeles süllyesztetten, IP44-es védettséggel
</t>
    </r>
    <r>
      <rPr>
        <b val="true"/>
        <i val="true"/>
        <sz val="12"/>
        <rFont val="Arial Narrow"/>
        <family val="2"/>
        <charset val="238"/>
      </rPr>
      <t>SCHNEIDER-ELECTRIC SEDNA
</t>
    </r>
  </si>
  <si>
    <r>
      <rPr>
        <sz val="12"/>
        <rFont val="Arial Narrow"/>
        <family val="2"/>
        <charset val="238"/>
      </rPr>
      <t>II.s. kapcsoló csapófedeles süllyesztetten, IP44-es védettséggel
</t>
    </r>
    <r>
      <rPr>
        <b val="true"/>
        <i val="true"/>
        <sz val="12"/>
        <rFont val="Arial Narrow"/>
        <family val="2"/>
        <charset val="238"/>
      </rPr>
      <t>SCHNEIDER-ELECTRIC SEDNA
</t>
    </r>
  </si>
  <si>
    <r>
      <rPr>
        <sz val="12"/>
        <rFont val="Arial Narrow"/>
        <family val="2"/>
        <charset val="238"/>
      </rPr>
      <t>I.s. váltókapcsoló csapófedeles süllyesztetten, IP44-es védettséggel
</t>
    </r>
    <r>
      <rPr>
        <b val="true"/>
        <i val="true"/>
        <sz val="12"/>
        <rFont val="Arial Narrow"/>
        <family val="2"/>
        <charset val="238"/>
      </rPr>
      <t>SCHNEIDER-ELECTRIC SEDNA
</t>
    </r>
  </si>
  <si>
    <r>
      <rPr>
        <sz val="12"/>
        <rFont val="Arial Narrow"/>
        <family val="2"/>
        <charset val="238"/>
      </rPr>
      <t>I.s. kapcsoló falon kívül szerelve fehér színben, IP44-es védettséggel
</t>
    </r>
    <r>
      <rPr>
        <b val="true"/>
        <i val="true"/>
        <sz val="12"/>
        <rFont val="Arial Narrow"/>
        <family val="2"/>
        <charset val="238"/>
      </rPr>
      <t>SCHNEIDER-ELECTRIC CEDAR PLUS
</t>
    </r>
  </si>
  <si>
    <r>
      <rPr>
        <sz val="12"/>
        <rFont val="Arial Narrow"/>
        <family val="2"/>
        <charset val="238"/>
      </rPr>
      <t>II.s. kapcsoló falon kívül szerelve fehér színben, IP44-es védettséggel
</t>
    </r>
    <r>
      <rPr>
        <b val="true"/>
        <i val="true"/>
        <sz val="12"/>
        <rFont val="Arial Narrow"/>
        <family val="2"/>
        <charset val="238"/>
      </rPr>
      <t>SCHNEIDER-ELECTRIC CEDAR PLUS
</t>
    </r>
  </si>
  <si>
    <r>
      <rPr>
        <sz val="12"/>
        <rFont val="Arial Narrow"/>
        <family val="2"/>
        <charset val="238"/>
      </rPr>
      <t>I.s. nyomógomb süllyesztetten szerelve
</t>
    </r>
    <r>
      <rPr>
        <b val="true"/>
        <i val="true"/>
        <sz val="12"/>
        <rFont val="Arial Narrow"/>
        <family val="2"/>
        <charset val="238"/>
      </rPr>
      <t>SCHNEIDER-ELECTRIC SEDNA
</t>
    </r>
  </si>
  <si>
    <r>
      <rPr>
        <sz val="12"/>
        <rFont val="Arial Narrow"/>
        <family val="2"/>
        <charset val="238"/>
      </rPr>
      <t>Mozgásérzékelő falonk kívül falra szerelve, 180°-os látási szöggel, fehér színben
</t>
    </r>
    <r>
      <rPr>
        <b val="true"/>
        <i val="true"/>
        <sz val="12"/>
        <rFont val="Arial Narrow"/>
        <family val="2"/>
        <charset val="238"/>
      </rPr>
      <t>B.E.G. LC-MINI 180
</t>
    </r>
  </si>
  <si>
    <r>
      <rPr>
        <sz val="12"/>
        <rFont val="Arial Narrow"/>
        <family val="2"/>
        <charset val="238"/>
      </rPr>
      <t>III.s. kapcsoló falon kívül szerelve, IP44
</t>
    </r>
    <r>
      <rPr>
        <b val="true"/>
        <sz val="12"/>
        <rFont val="Arial Narrow"/>
        <family val="2"/>
        <charset val="238"/>
      </rPr>
      <t>GANZ KKM
</t>
    </r>
    <r>
      <rPr>
        <sz val="12"/>
        <rFont val="Arial Narrow"/>
        <family val="2"/>
        <charset val="238"/>
      </rPr>
      <t>16</t>
    </r>
    <r>
      <rPr>
        <i val="true"/>
        <sz val="12"/>
        <rFont val="Arial Narrow"/>
        <family val="2"/>
        <charset val="238"/>
      </rPr>
      <t>A
</t>
    </r>
  </si>
  <si>
    <r>
      <rPr>
        <sz val="12"/>
        <rFont val="Arial Narrow"/>
        <family val="2"/>
        <charset val="238"/>
      </rPr>
      <t>III.s. kapcsoló falon kívül szerelve, IP44
</t>
    </r>
    <r>
      <rPr>
        <b val="true"/>
        <sz val="12"/>
        <rFont val="Arial Narrow"/>
        <family val="2"/>
        <charset val="238"/>
      </rPr>
      <t>GANZ</t>
    </r>
    <r>
      <rPr>
        <sz val="12"/>
        <rFont val="Arial Narrow"/>
        <family val="2"/>
        <charset val="238"/>
      </rPr>
      <t> </t>
    </r>
    <r>
      <rPr>
        <b val="true"/>
        <sz val="12"/>
        <rFont val="Arial Narrow"/>
        <family val="2"/>
        <charset val="238"/>
      </rPr>
      <t>KKM
</t>
    </r>
    <r>
      <rPr>
        <i val="true"/>
        <sz val="12"/>
        <rFont val="Arial Narrow"/>
        <family val="2"/>
        <charset val="238"/>
      </rPr>
      <t>63A
</t>
    </r>
  </si>
  <si>
    <r>
      <rPr>
        <sz val="12"/>
        <rFont val="Arial Narrow"/>
        <family val="2"/>
        <charset val="238"/>
      </rPr>
      <t>II.s. + F egyes dug. alj. (16A) süllyesztetten szerelve, egyes kerettel, 
fehér színben, gyerekvédett
</t>
    </r>
    <r>
      <rPr>
        <b val="true"/>
        <i val="true"/>
        <sz val="12"/>
        <rFont val="Arial Narrow"/>
        <family val="2"/>
        <charset val="238"/>
      </rPr>
      <t>SCHNEIDER-ELECTRIC SEDNA
</t>
    </r>
  </si>
  <si>
    <r>
      <rPr>
        <sz val="12"/>
        <rFont val="Arial Narrow"/>
        <family val="2"/>
        <charset val="238"/>
      </rPr>
      <t>II.s. + F egyes dug. alj. (16A) süllyesztetten szerelve, egyes kerettel, 
IP44-es védettségű fehér színben, csapófedeles, gyerekvédett
</t>
    </r>
    <r>
      <rPr>
        <b val="true"/>
        <i val="true"/>
        <sz val="12"/>
        <rFont val="Arial Narrow"/>
        <family val="2"/>
        <charset val="238"/>
      </rPr>
      <t>SCHNEIDER-ELECTRIC SEDNA
</t>
    </r>
  </si>
  <si>
    <r>
      <rPr>
        <sz val="12"/>
        <rFont val="Arial Narrow"/>
        <family val="2"/>
        <charset val="238"/>
      </rPr>
      <t>II.s. + F kettes dug. alj. (16A) süllyesztetten szerelve, kettes kerettel, 
fehér színben, gyerekvédett
</t>
    </r>
    <r>
      <rPr>
        <b val="true"/>
        <i val="true"/>
        <sz val="12"/>
        <rFont val="Arial Narrow"/>
        <family val="2"/>
        <charset val="238"/>
      </rPr>
      <t>SCHNEIDER-ELECTRIC SEDNA
</t>
    </r>
  </si>
  <si>
    <r>
      <rPr>
        <sz val="12"/>
        <rFont val="Arial Narrow"/>
        <family val="2"/>
        <charset val="238"/>
      </rPr>
      <t>II.s. + F kettes dug. alj. (16A) süllyesztetten szerelve, kettes kerettel, 
IP44-es védettségű fehér színben, csapófedeles, gyerekvédett
</t>
    </r>
    <r>
      <rPr>
        <b val="true"/>
        <i val="true"/>
        <sz val="12"/>
        <rFont val="Arial Narrow"/>
        <family val="2"/>
        <charset val="238"/>
      </rPr>
      <t>SCHNEIDER-ELECTRIC SEDNA
</t>
    </r>
  </si>
  <si>
    <r>
      <rPr>
        <sz val="12"/>
        <rFont val="Arial Narrow"/>
        <family val="2"/>
        <charset val="238"/>
      </rPr>
      <t>II.s. + F négyes  dug. alj. (16A) süllyesztetten szerelve, négyes kerettel, 
fehér színben
</t>
    </r>
    <r>
      <rPr>
        <b val="true"/>
        <i val="true"/>
        <sz val="12"/>
        <rFont val="Arial Narrow"/>
        <family val="2"/>
        <charset val="238"/>
      </rPr>
      <t>SCHNEIDER-ELECTRIC SEDNA
</t>
    </r>
  </si>
  <si>
    <r>
      <rPr>
        <sz val="12"/>
        <rFont val="Arial Narrow"/>
        <family val="2"/>
        <charset val="238"/>
      </rPr>
      <t>II.s. + F egyes dug. alj. (16A)  falon kívül szerelve,IP44-es védettségű, fehér színben
</t>
    </r>
    <r>
      <rPr>
        <b val="true"/>
        <i val="true"/>
        <sz val="12"/>
        <rFont val="Arial Narrow"/>
        <family val="2"/>
        <charset val="238"/>
      </rPr>
      <t>SCHNEIDER-ELECTRIC CEDAR PLUS
</t>
    </r>
  </si>
  <si>
    <r>
      <rPr>
        <sz val="12"/>
        <rFont val="Arial Narrow"/>
        <family val="2"/>
        <charset val="238"/>
      </rPr>
      <t>2xII.s. + F kettess dug. alj. (16A)  falon kívül szerelve,  IP44-es védettségű, fehér színben
</t>
    </r>
    <r>
      <rPr>
        <b val="true"/>
        <i val="true"/>
        <sz val="12"/>
        <rFont val="Arial Narrow"/>
        <family val="2"/>
        <charset val="238"/>
      </rPr>
      <t>SCHNEIDER-ELECTRIC CEDAR PLUS
</t>
    </r>
  </si>
  <si>
    <t>8-os SCHUCO-aljzattal ALU elosztósáv túlfeszültség- és túláramvédelemmel ● kapcsolóval ● névleges feszültség: 250V AC ● névleges terhelési áram: 16A 
</t>
  </si>
  <si>
    <t>400V, 3F+N+PE, 5P dug. alj. (3x16A) falonkívül szerelve, ipari kivitel
</t>
  </si>
  <si>
    <t>Mozágssérült WC vészjelző készlet
- 2db húzó-nyomógomb
- 1db nyugtázó gomb
- 2db. vészjelző lámpa, hangjelzővel
</t>
  </si>
  <si>
    <r>
      <rPr>
        <sz val="12"/>
        <rFont val="Arial Narrow"/>
        <family val="2"/>
        <charset val="238"/>
      </rPr>
      <t>Padlódoboz, 
szintezhető, min. 4 rekeszes, süllyesztő dobozzal és fedlappal, kompletten. Tartalma:
- 3db dug.alj. (16A,230V), fehér
- 1db Cat6 ikercsatlakozó
</t>
    </r>
    <r>
      <rPr>
        <b val="true"/>
        <sz val="12"/>
        <rFont val="Arial Narrow"/>
        <family val="2"/>
        <charset val="238"/>
      </rPr>
      <t>Schneider-Electric Optiline
</t>
    </r>
  </si>
  <si>
    <r>
      <rPr>
        <sz val="12"/>
        <rFont val="Arial Narrow"/>
        <family val="2"/>
        <charset val="238"/>
      </rPr>
      <t>Szerelvényezhető, műanyag parapetcsatorna, 
fedelekkel, idomokkal ("belső" és "külső" könyökelemekkel, T-csatlakozó elemekkel, stb.), véglezáró elemekkel, szerelvénybeépítéshez, csatlakozókhoz szükséges elemekkel (csatlakozókat lásd fentebb), fehér színben,
</t>
    </r>
    <r>
      <rPr>
        <b val="true"/>
        <sz val="12"/>
        <rFont val="Arial Narrow"/>
        <family val="2"/>
        <charset val="238"/>
      </rPr>
      <t>Schneider-Electric Optiline
</t>
    </r>
  </si>
  <si>
    <r>
      <rPr>
        <sz val="12"/>
        <rFont val="Arial Narrow"/>
        <family val="2"/>
        <charset val="238"/>
      </rPr>
      <t>Burkolatba süllyeszthető, kültéri, IP védett, szerelvénybeépítő egység 1db 230V dug.alj.-jal szerelve, terasz rétegrendjében elhelyezve.
OBO-BETTERMANN UFS GESRM2
</t>
    </r>
  </si>
  <si>
    <t>Rendezvénytér világítás szabályozásához  HELVAR DIGIDIM CONTR.Modul135W
</t>
  </si>
  <si>
    <t>Kapcsolók, szerelvények összesen:</t>
  </si>
  <si>
    <t>SCHNEIDER-ELECTRIC gyártmányú önhordó acéllemeztokozott  elosztószekrények és készülékek, maszkos kivitelben, műhelyben előregyártva, helyszínre szállítva, felállítva, összeállítva, szerelési segédanyagokkal (jelölők, csavarok, sínezési elemek stb.), bekötve. Az elosztó berendezések gyártásba adása előtt a pontos beépíthetőségi adatokat a helyszínen ellenőrizni kell, a műhelyterveket ennek megfelelően kell elkészíteni és jóváhagyásra benyújtani. 
</t>
  </si>
  <si>
    <t>"E0-FE" jelű elosztóberendezés a 12-029-EL-K-K-01. számú terv szerint!</t>
  </si>
  <si>
    <t>klt    </t>
  </si>
  <si>
    <t>"EP-1" jelű elosztóberendezés a 12-029-EL-K-K-02. számú terv szerint!</t>
  </si>
  <si>
    <t>"E1-1" jelű elosztóberendezés a 12-029-EL-K-K-03. számú terv szerint!</t>
  </si>
  <si>
    <t>"E2-G1" jelű elosztóberendezés a 12-029-EL-K-K-01. számú terv szerint!</t>
  </si>
  <si>
    <t>CS1 jelű csatlakozó tábla , fali moduláris elosztó tokozatban  III.32A főkapcsolóval, 32A 4P Áramvédőkapcsolóval,3db 1P C16A kismegszakítóval;230V 16A dugaszoló aljzattal
</t>
  </si>
  <si>
    <r>
      <rPr>
        <sz val="12"/>
        <rFont val="Arial Narrow"/>
        <family val="2"/>
        <charset val="238"/>
      </rPr>
      <t>Tartalékvilágításhoz, biztonsági központ, épületfelügyeleti kommunikációval, automatikusan teszel és rögzíti az adatokat. Beüzemeléssel
</t>
    </r>
    <r>
      <rPr>
        <sz val="12"/>
        <color rgb="FFFF0000"/>
        <rFont val="Arial Narrow"/>
        <family val="2"/>
        <charset val="238"/>
      </rPr>
      <t>
</t>
    </r>
  </si>
  <si>
    <t>JP-MS jelű jelző modul MS WC vészjelzéshez</t>
  </si>
  <si>
    <t>Elosztó berendezések összesen:</t>
  </si>
  <si>
    <t>EPH potenciálkiegyenlítő sín 10x10 mm-es Cu csatlakozósín, 7 db 2,5-25 mm2 csatlakozó vezetékhellyel, 2 db 25-95 mm2 csatlakozó vezetékhellyel, 1 db 30x5 mm laposvezetőhöz
OBO BETTERMAN 1801/VDE típus
</t>
  </si>
  <si>
    <t>Előir</t>
  </si>
  <si>
    <t>Érintésvédelmi mérés és jegyzőkönyv készítése kb. 1200 mérőponttal
</t>
  </si>
  <si>
    <t>mérés pont</t>
  </si>
  <si>
    <t>Vezetékek, kábelek szigetelés mérés készítése kb. 100 mérőponttal</t>
  </si>
  <si>
    <t>Vezetékkiállás és bekötés egyéb készülékhez (ventilátor, szivattyú, fan-coil, füstcsappantyú, motoros automata ajtó stb.)
</t>
  </si>
  <si>
    <t>Horganyzott köracél földelő földben elhelyezve, 1,0m mélyen
Ø 12mm
</t>
  </si>
  <si>
    <t>VILLÁMVÉDELMI LEVEZETŐ ∅10mm HORGANYZOTT (FeZn) KÖRACÉL, falon kívül 15cm-kiemeléssel,
</t>
  </si>
  <si>
    <t>TETŐN ELHELYEZETT VILLÁMVÉDELMI 
ÖSSZEKÖTŐ VEZETÉK,tetőcserép fölött 
15 cm KIEMELÉSSEL, ∅10mm FeZn KÖRACÉL, 
rögzítéssel
</t>
  </si>
  <si>
    <t>Ø 16 mm horganyzott köracél felfogórúd, tetőggerinchez rögzítvs csavaros kötőelemekkel,
2,0m magas
</t>
  </si>
  <si>
    <t>Villmámvédelmi mérés és jegyzőkönyv készítése kb. 15 mérőponttal
</t>
  </si>
  <si>
    <t>Alkonyérzékelő és kapcsoló homlokzaton elhelyezve, külső világítás vezérléshez
</t>
  </si>
  <si>
    <t>Horganyzott köracél rúdföldelő földbe leverve, bekötve,  2db. 3m-es hosszúságú összeheggesztve
Ø 25mm/2x3m-es
</t>
  </si>
  <si>
    <t>Horganyzott köracél rúdföldelő földbe leverve, bekötve,  12db. 3m-es hosszúságú összeheggesztve
Ø 26mm/2x3m-es
</t>
  </si>
  <si>
    <t>Felirati táblák
10db „KIKAPCSOLNI TILOS!”
10db „BEKAPCSOLNI TILOS!”
</t>
  </si>
  <si>
    <t>Felirati táblák
5db „VIGYÁZZ! 400V! ÉLETVESZÉLYES!”
5db  „KARBANTARTÁS ALATT!”
3db  „0,4KV-OS KAPCSOLÓ HELYISÉG! IDEGENEKNEK BELÉPNI TILOS!”
</t>
  </si>
  <si>
    <t>WAGO rugós kötőelemek 1,5-2,5mm2 méretű  vezetékekhez
</t>
  </si>
  <si>
    <t>WAGO csavaros kötőelemek 4-6mm2 méretű  vezetékekhez
</t>
  </si>
  <si>
    <t>Költségelőirányzat
Utólagos betonfal és betonfödém fúrások  készítésére, átmérő max 100mm</t>
  </si>
  <si>
    <t>Munkaidőelőirányzat
Szerelés közbeni ideiglenes áramellátás  létesítésére  ill. a folyamatos üzem biztosítására (kábelek forgatására,  esetleges átrendezésére, kiegészítő kábelszerelvények elhelyezésére, ideiglenes kötődobozok elhelyezésére stb)  a kivitelező cég újból felhasznált(ható) anyagaiból
</t>
  </si>
  <si>
    <t>Munkaidőelőirányzat
Műszaki szükségességből adódó szakipari munkákra
</t>
  </si>
  <si>
    <t>óra</t>
  </si>
  <si>
    <t>Munkaidőelőirányzat
Villanyszerelés utáni  építőipari szakmunkákra (építőipari szak anyagaiból)</t>
  </si>
  <si>
    <t>Költségelőirányzat
Hulladékok szelektív gyűjtésére és elszállítására
</t>
  </si>
  <si>
    <t>m3</t>
  </si>
  <si>
    <t>Megvalósulási tervdokumentáció készítése, 5pld-ban. Kivitelezői adatszolgáltatás alapján.
</t>
  </si>
  <si>
    <t>Kiegészítő tételek összesen:</t>
  </si>
  <si>
    <t>RWA vezérlő rendszer ablakok, ajtók vezérlése hő- és füstelvezetéshez (földszint és I. emelet, 6 füstszakasz) G+U rendszerelemekből összeállítva:
1 db RWA központ RZ 48/8
2 db Akkumlátor12 V, 38Ah
1 db Csoportkártya RWA 70 6A
5 db Csoportkártya RWA 70 V 10A
6 db Csatlakozó modul tűzjelző hálózathoz
2 db HSE vészgomb</t>
  </si>
  <si>
    <t>RWA vezérlő rendszer ablakok, ajtók vezérlése hő- és füstelvezetéshez
(II. emelet és III. emelet, 4 füstszakasz) G+U rendszerelemekből összeállítva:
1 db RWA központ RZ 48/8
2 db Akkumlátor12 V, 38Ah
2 db Csoportkártya RWA 70 6A
4 db Csoportkártya RWA 70 V 10A
6 db Csatlakozó modul tűzjelző hálózathoz
2 db HSE vészgomb</t>
  </si>
  <si>
    <t>RWA vezérlő rendszer által vezérelt ablakok, ajtók működtető elemei
G+U rendszerelemekből összeállítva:
11 db RWA 1000 S-set
90 db RWA 1050
 db turnMaster
5 db TA60
5 db konzol TA60 ajtónyitó motorhoz
4 db OTS 730 olajfékes ajtócsukó
5 db Tűröffner 17 E 24V DC 100% ED 3500 N
4 db csapdazár
</t>
  </si>
</sst>
</file>

<file path=xl/styles.xml><?xml version="1.0" encoding="utf-8"?>
<styleSheet xmlns="http://schemas.openxmlformats.org/spreadsheetml/2006/main">
  <numFmts count="14">
    <numFmt numFmtId="164" formatCode="GENERAL"/>
    <numFmt numFmtId="165" formatCode="_-* #,##0_-;\-* #,##0_-;_-* \-_-;_-@_-"/>
    <numFmt numFmtId="166" formatCode="_-* #,##0.00_-;\-* #,##0.00_-;_-* \-??_-;_-@_-"/>
    <numFmt numFmtId="167" formatCode="_-* #,##0.00,_F_t_-;\-* #,##0.00,_F_t_-;_-* \-??\ _F_t_-;_-@_-"/>
    <numFmt numFmtId="168" formatCode="_(\$* #,##0.00_);_(\$* \(#,##0.00\);_(\$* \-??_);_(@_)"/>
    <numFmt numFmtId="169" formatCode="_-* #,##0,&quot;Ft&quot;_-;\-* #,##0,&quot;Ft&quot;_-;_-* &quot;- Ft&quot;_-;_-@_-"/>
    <numFmt numFmtId="170" formatCode="_-&quot;L. &quot;* #,##0_-;&quot;-L. &quot;* #,##0_-;_-&quot;L. &quot;* \-_-;_-@_-"/>
    <numFmt numFmtId="171" formatCode="_-&quot;L. &quot;* #,##0.00_-;&quot;-L. &quot;* #,##0.00_-;_-&quot;L. &quot;* \-??_-;_-@_-"/>
    <numFmt numFmtId="172" formatCode="#,##0"/>
    <numFmt numFmtId="173" formatCode="0%"/>
    <numFmt numFmtId="174" formatCode="#,##0.00"/>
    <numFmt numFmtId="175" formatCode="#,##0,_F_t"/>
    <numFmt numFmtId="176" formatCode="DD/MMM"/>
    <numFmt numFmtId="177" formatCode="0"/>
  </numFmts>
  <fonts count="48">
    <font>
      <sz val="12"/>
      <name val="Times New Roman CE"/>
      <family val="1"/>
      <charset val="238"/>
    </font>
    <font>
      <sz val="10"/>
      <name val="Arial"/>
      <family val="0"/>
      <charset val="238"/>
    </font>
    <font>
      <sz val="10"/>
      <name val="Arial"/>
      <family val="0"/>
      <charset val="238"/>
    </font>
    <font>
      <sz val="10"/>
      <name val="Arial"/>
      <family val="0"/>
      <charset val="238"/>
    </font>
    <font>
      <sz val="11"/>
      <color rgb="FF000000"/>
      <name val="Calibri"/>
      <family val="2"/>
      <charset val="238"/>
    </font>
    <font>
      <sz val="11"/>
      <color rgb="FFFFFFFF"/>
      <name val="Calibri"/>
      <family val="2"/>
      <charset val="238"/>
    </font>
    <font>
      <sz val="10"/>
      <color rgb="FF000000"/>
      <name val="MS Sans Serif"/>
      <family val="2"/>
      <charset val="238"/>
    </font>
    <font>
      <sz val="10"/>
      <name val="Arial"/>
      <family val="2"/>
      <charset val="238"/>
    </font>
    <font>
      <sz val="11"/>
      <color rgb="FF333399"/>
      <name val="Calibri"/>
      <family val="2"/>
      <charset val="238"/>
    </font>
    <font>
      <b val="true"/>
      <sz val="18"/>
      <color rgb="FF3333CC"/>
      <name val="Cambria"/>
      <family val="2"/>
      <charset val="238"/>
    </font>
    <font>
      <b val="true"/>
      <sz val="15"/>
      <color rgb="FF3333CC"/>
      <name val="Calibri"/>
      <family val="2"/>
      <charset val="238"/>
    </font>
    <font>
      <b val="true"/>
      <sz val="13"/>
      <color rgb="FF3333CC"/>
      <name val="Calibri"/>
      <family val="2"/>
      <charset val="238"/>
    </font>
    <font>
      <b val="true"/>
      <sz val="11"/>
      <color rgb="FF3333CC"/>
      <name val="Calibri"/>
      <family val="2"/>
      <charset val="238"/>
    </font>
    <font>
      <sz val="9"/>
      <name val="Arial"/>
      <family val="2"/>
      <charset val="238"/>
    </font>
    <font>
      <b val="true"/>
      <sz val="11"/>
      <color rgb="FFFFFFFF"/>
      <name val="Calibri"/>
      <family val="2"/>
      <charset val="238"/>
    </font>
    <font>
      <sz val="11"/>
      <color rgb="FFFF0000"/>
      <name val="Calibri"/>
      <family val="2"/>
      <charset val="238"/>
    </font>
    <font>
      <sz val="11"/>
      <color rgb="FF996633"/>
      <name val="Calibri"/>
      <family val="2"/>
      <charset val="238"/>
    </font>
    <font>
      <u val="single"/>
      <sz val="9"/>
      <color rgb="FF0000FF"/>
      <name val="Arial"/>
      <family val="2"/>
      <charset val="238"/>
    </font>
    <font>
      <sz val="11"/>
      <color rgb="FF008000"/>
      <name val="Calibri"/>
      <family val="2"/>
      <charset val="238"/>
    </font>
    <font>
      <b val="true"/>
      <sz val="11"/>
      <color rgb="FF424242"/>
      <name val="Calibri"/>
      <family val="2"/>
      <charset val="238"/>
    </font>
    <font>
      <i val="true"/>
      <sz val="11"/>
      <color rgb="FF808080"/>
      <name val="Calibri"/>
      <family val="2"/>
      <charset val="238"/>
    </font>
    <font>
      <sz val="11"/>
      <name val="‚l‚r ‚oSVbN"/>
      <family val="0"/>
      <charset val="128"/>
    </font>
    <font>
      <sz val="10"/>
      <name val="MS Sans Serif"/>
      <family val="2"/>
      <charset val="238"/>
    </font>
    <font>
      <sz val="10"/>
      <name val="Times New Roman"/>
      <family val="1"/>
      <charset val="238"/>
    </font>
    <font>
      <sz val="10"/>
      <name val="Tahoma"/>
      <family val="2"/>
      <charset val="238"/>
    </font>
    <font>
      <sz val="11"/>
      <name val="Arial CE"/>
      <family val="2"/>
      <charset val="238"/>
    </font>
    <font>
      <sz val="11"/>
      <color rgb="FF800080"/>
      <name val="Calibri"/>
      <family val="2"/>
      <charset val="238"/>
    </font>
    <font>
      <sz val="11"/>
      <color rgb="FF663300"/>
      <name val="Calibri"/>
      <family val="2"/>
      <charset val="238"/>
    </font>
    <font>
      <u val="single"/>
      <sz val="9"/>
      <color rgb="FF800080"/>
      <name val="Arial"/>
      <family val="2"/>
      <charset val="238"/>
    </font>
    <font>
      <b val="true"/>
      <sz val="11"/>
      <color rgb="FF996633"/>
      <name val="Calibri"/>
      <family val="2"/>
      <charset val="238"/>
    </font>
    <font>
      <b val="true"/>
      <sz val="11"/>
      <color rgb="FF000000"/>
      <name val="Calibri"/>
      <family val="2"/>
      <charset val="238"/>
    </font>
    <font>
      <sz val="12"/>
      <name val="Univers"/>
      <family val="2"/>
      <charset val="238"/>
    </font>
    <font>
      <b val="true"/>
      <sz val="12"/>
      <name val="Times New Roman CE"/>
      <family val="1"/>
      <charset val="238"/>
    </font>
    <font>
      <sz val="12"/>
      <name val="Arial Narrow"/>
      <family val="2"/>
      <charset val="238"/>
    </font>
    <font>
      <sz val="10"/>
      <name val="Arial Narrow"/>
      <family val="2"/>
      <charset val="238"/>
    </font>
    <font>
      <b val="true"/>
      <sz val="12"/>
      <name val="Arial Narrow"/>
      <family val="2"/>
      <charset val="238"/>
    </font>
    <font>
      <b val="true"/>
      <sz val="16"/>
      <name val="Arial Narrow"/>
      <family val="2"/>
      <charset val="238"/>
    </font>
    <font>
      <b val="true"/>
      <sz val="14"/>
      <name val="Arial Narrow"/>
      <family val="2"/>
      <charset val="238"/>
    </font>
    <font>
      <b val="true"/>
      <sz val="18"/>
      <name val="Arial Narrow"/>
      <family val="2"/>
      <charset val="238"/>
    </font>
    <font>
      <b val="true"/>
      <sz val="10"/>
      <name val="Arial Narrow"/>
      <family val="2"/>
      <charset val="238"/>
    </font>
    <font>
      <i val="true"/>
      <sz val="12"/>
      <name val="Arial Narrow"/>
      <family val="2"/>
      <charset val="238"/>
    </font>
    <font>
      <b val="true"/>
      <u val="single"/>
      <sz val="12"/>
      <name val="Arial Narrow"/>
      <family val="2"/>
      <charset val="238"/>
    </font>
    <font>
      <sz val="12"/>
      <color rgb="FFFF0000"/>
      <name val="Arial Narrow"/>
      <family val="2"/>
      <charset val="238"/>
    </font>
    <font>
      <sz val="12"/>
      <color rgb="FFFF0000"/>
      <name val="Times New Roman CE"/>
      <family val="1"/>
      <charset val="238"/>
    </font>
    <font>
      <sz val="10"/>
      <color rgb="FFFF0000"/>
      <name val="Arial Narrow"/>
      <family val="2"/>
      <charset val="238"/>
    </font>
    <font>
      <b val="true"/>
      <sz val="12"/>
      <color rgb="FFFF0000"/>
      <name val="Arial Narrow"/>
      <family val="2"/>
      <charset val="238"/>
    </font>
    <font>
      <b val="true"/>
      <i val="true"/>
      <sz val="12"/>
      <name val="Arial Narrow"/>
      <family val="2"/>
      <charset val="238"/>
    </font>
    <font>
      <sz val="11"/>
      <name val="Arial Narrow"/>
      <family val="2"/>
      <charset val="238"/>
    </font>
  </fonts>
  <fills count="25">
    <fill>
      <patternFill patternType="none"/>
    </fill>
    <fill>
      <patternFill patternType="gray125"/>
    </fill>
    <fill>
      <patternFill patternType="solid">
        <fgColor rgb="FFC0C0FF"/>
        <bgColor rgb="FFA6CAF0"/>
      </patternFill>
    </fill>
    <fill>
      <patternFill patternType="solid">
        <fgColor rgb="FFCC9CCC"/>
        <bgColor rgb="FFCC99FF"/>
      </patternFill>
    </fill>
    <fill>
      <patternFill patternType="solid">
        <fgColor rgb="FFCCFFCC"/>
        <bgColor rgb="FFE3E3E3"/>
      </patternFill>
    </fill>
    <fill>
      <patternFill patternType="solid">
        <fgColor rgb="FFCC99FF"/>
        <bgColor rgb="FFCC9CCC"/>
      </patternFill>
    </fill>
    <fill>
      <patternFill patternType="solid">
        <fgColor rgb="FFA0E0E0"/>
        <bgColor rgb="FFA6CAF0"/>
      </patternFill>
    </fill>
    <fill>
      <patternFill patternType="solid">
        <fgColor rgb="FFE3E3E3"/>
        <bgColor rgb="FFCCFFCC"/>
      </patternFill>
    </fill>
    <fill>
      <patternFill patternType="solid">
        <fgColor rgb="FFA6CAF0"/>
        <bgColor rgb="FFC0C0FF"/>
      </patternFill>
    </fill>
    <fill>
      <patternFill patternType="solid">
        <fgColor rgb="FFFF8080"/>
        <bgColor rgb="FFCC9CCC"/>
      </patternFill>
    </fill>
    <fill>
      <patternFill patternType="solid">
        <fgColor rgb="FF00FF00"/>
        <bgColor rgb="FF33CCCC"/>
      </patternFill>
    </fill>
    <fill>
      <patternFill patternType="solid">
        <fgColor rgb="FF999933"/>
        <bgColor rgb="FF969696"/>
      </patternFill>
    </fill>
    <fill>
      <patternFill patternType="solid">
        <fgColor rgb="FF0080C0"/>
        <bgColor rgb="FF008080"/>
      </patternFill>
    </fill>
    <fill>
      <patternFill patternType="solid">
        <fgColor rgb="FF800080"/>
        <bgColor rgb="FF800080"/>
      </patternFill>
    </fill>
    <fill>
      <patternFill patternType="solid">
        <fgColor rgb="FF33CCCC"/>
        <bgColor rgb="FF00CCFF"/>
      </patternFill>
    </fill>
    <fill>
      <patternFill patternType="solid">
        <fgColor rgb="FF996633"/>
        <bgColor rgb="FF996666"/>
      </patternFill>
    </fill>
    <fill>
      <patternFill patternType="solid">
        <fgColor rgb="FF969696"/>
        <bgColor rgb="FF808080"/>
      </patternFill>
    </fill>
    <fill>
      <patternFill patternType="solid">
        <fgColor rgb="FFFFFFC0"/>
        <bgColor rgb="FFFFFF99"/>
      </patternFill>
    </fill>
    <fill>
      <patternFill patternType="solid">
        <fgColor rgb="FF333399"/>
        <bgColor rgb="FF3333CC"/>
      </patternFill>
    </fill>
    <fill>
      <patternFill patternType="solid">
        <fgColor rgb="FFFF0000"/>
        <bgColor rgb="FF800000"/>
      </patternFill>
    </fill>
    <fill>
      <patternFill patternType="solid">
        <fgColor rgb="FF336666"/>
        <bgColor rgb="FF424242"/>
      </patternFill>
    </fill>
    <fill>
      <patternFill patternType="solid">
        <fgColor rgb="FF996666"/>
        <bgColor rgb="FF996633"/>
      </patternFill>
    </fill>
    <fill>
      <patternFill patternType="solid">
        <fgColor rgb="FFC0C0C0"/>
        <bgColor rgb="FFC0C0FF"/>
      </patternFill>
    </fill>
    <fill>
      <patternFill patternType="solid">
        <fgColor rgb="FFFFFF99"/>
        <bgColor rgb="FFFFFFC0"/>
      </patternFill>
    </fill>
    <fill>
      <patternFill patternType="solid">
        <fgColor rgb="FFFFFF00"/>
        <bgColor rgb="FFFFFF00"/>
      </patternFill>
    </fill>
  </fills>
  <borders count="11">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80C0"/>
      </bottom>
      <diagonal/>
    </border>
    <border diagonalUp="false" diagonalDown="false">
      <left style="medium"/>
      <right style="medium"/>
      <top style="medium"/>
      <bottom style="medium"/>
      <diagonal/>
    </border>
    <border diagonalUp="false" diagonalDown="false">
      <left style="double">
        <color rgb="FF424242"/>
      </left>
      <right style="double">
        <color rgb="FF424242"/>
      </right>
      <top style="double">
        <color rgb="FF424242"/>
      </top>
      <bottom style="double">
        <color rgb="FF424242"/>
      </bottom>
      <diagonal/>
    </border>
    <border diagonalUp="false" diagonalDown="false">
      <left/>
      <right/>
      <top/>
      <bottom style="double">
        <color rgb="FF9966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424242"/>
      </left>
      <right style="thin">
        <color rgb="FF424242"/>
      </right>
      <top style="thin">
        <color rgb="FF424242"/>
      </top>
      <bottom style="thin">
        <color rgb="FF424242"/>
      </bottom>
      <diagonal/>
    </border>
    <border diagonalUp="false" diagonalDown="false">
      <left/>
      <right/>
      <top style="thin">
        <color rgb="FF333399"/>
      </top>
      <bottom style="double">
        <color rgb="FF333399"/>
      </bottom>
      <diagonal/>
    </border>
  </borders>
  <cellStyleXfs count="16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8" fillId="7" borderId="1" applyFont="true" applyBorder="tru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0" borderId="2" applyFont="true" applyBorder="true" applyAlignment="true" applyProtection="false">
      <alignment horizontal="general" vertical="bottom" textRotation="0" wrapText="false" indent="0" shrinkToFit="false"/>
    </xf>
    <xf numFmtId="164" fontId="11" fillId="0" borderId="3" applyFont="true" applyBorder="true" applyAlignment="true" applyProtection="false">
      <alignment horizontal="general" vertical="bottom" textRotation="0" wrapText="false" indent="0" shrinkToFit="false"/>
    </xf>
    <xf numFmtId="164" fontId="12" fillId="0" borderId="4" applyFont="true" applyBorder="tru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5" applyFont="true" applyBorder="true" applyAlignment="true" applyProtection="false">
      <alignment horizontal="center" vertical="top" textRotation="0" wrapText="true" indent="0" shrinkToFit="false"/>
    </xf>
    <xf numFmtId="165" fontId="0" fillId="0" borderId="0" applyFont="true" applyBorder="true" applyAlignment="true" applyProtection="false">
      <alignment horizontal="general" vertical="bottom" textRotation="0" wrapText="false" indent="0" shrinkToFit="false"/>
    </xf>
    <xf numFmtId="166" fontId="0" fillId="0" borderId="0" applyFont="true" applyBorder="true" applyAlignment="true" applyProtection="false">
      <alignment horizontal="general" vertical="bottom" textRotation="0" wrapText="false" indent="0" shrinkToFit="false"/>
    </xf>
    <xf numFmtId="164" fontId="14" fillId="16" borderId="6" applyFont="true" applyBorder="tru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4" fontId="15" fillId="0" borderId="0" applyFont="true" applyBorder="false" applyAlignment="true" applyProtection="false">
      <alignment horizontal="general" vertical="bottom" textRotation="0" wrapText="false" indent="0" shrinkToFit="false"/>
    </xf>
    <xf numFmtId="164" fontId="16" fillId="0" borderId="7" applyFont="true" applyBorder="true" applyAlignment="true" applyProtection="false">
      <alignment horizontal="general" vertical="bottom" textRotation="0" wrapText="false" indent="0" shrinkToFit="false"/>
    </xf>
    <xf numFmtId="164" fontId="17" fillId="0" borderId="0" applyFont="true" applyBorder="true" applyAlignment="true" applyProtection="false">
      <alignment horizontal="general" vertical="bottom" textRotation="0" wrapText="false" indent="0" shrinkToFit="false"/>
    </xf>
    <xf numFmtId="164" fontId="0" fillId="17" borderId="8" applyFont="true" applyBorder="true" applyAlignment="true" applyProtection="false">
      <alignment horizontal="general" vertical="bottom" textRotation="0" wrapText="false" indent="0" shrinkToFit="false"/>
    </xf>
    <xf numFmtId="164" fontId="5" fillId="18" borderId="0" applyFont="true" applyBorder="false" applyAlignment="true" applyProtection="false">
      <alignment horizontal="general" vertical="bottom" textRotation="0" wrapText="false" indent="0" shrinkToFit="false"/>
    </xf>
    <xf numFmtId="164" fontId="5" fillId="19" borderId="0" applyFont="true" applyBorder="false" applyAlignment="true" applyProtection="false">
      <alignment horizontal="general" vertical="bottom" textRotation="0" wrapText="false" indent="0" shrinkToFit="false"/>
    </xf>
    <xf numFmtId="164" fontId="5" fillId="20"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21" borderId="0" applyFont="true" applyBorder="false" applyAlignment="true" applyProtection="false">
      <alignment horizontal="general" vertical="bottom" textRotation="0" wrapText="false" indent="0" shrinkToFit="false"/>
    </xf>
    <xf numFmtId="164" fontId="18" fillId="4" borderId="0" applyFont="true" applyBorder="false" applyAlignment="true" applyProtection="false">
      <alignment horizontal="general" vertical="bottom" textRotation="0" wrapText="false" indent="0" shrinkToFit="false"/>
    </xf>
    <xf numFmtId="164" fontId="19" fillId="22" borderId="9" applyFont="true" applyBorder="true" applyAlignment="true" applyProtection="false">
      <alignment horizontal="general" vertical="bottom" textRotation="0" wrapText="false" indent="0" shrinkToFit="false"/>
    </xf>
    <xf numFmtId="164" fontId="20" fillId="0" borderId="0" applyFont="true" applyBorder="false" applyAlignment="true" applyProtection="false">
      <alignment horizontal="general" vertical="bottom" textRotation="0" wrapText="false" indent="0" shrinkToFit="false"/>
    </xf>
    <xf numFmtId="168" fontId="0" fillId="0" borderId="0" applyFont="true" applyBorder="true" applyAlignment="true" applyProtection="false">
      <alignment horizontal="general" vertical="bottom" textRotation="0" wrapText="false" indent="0" shrinkToFit="false"/>
    </xf>
    <xf numFmtId="164" fontId="21"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top"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24"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xf numFmtId="164" fontId="26" fillId="3" borderId="0" applyFont="true" applyBorder="false" applyAlignment="true" applyProtection="false">
      <alignment horizontal="general" vertical="bottom" textRotation="0" wrapText="false" indent="0" shrinkToFit="false"/>
    </xf>
    <xf numFmtId="164" fontId="27" fillId="23" borderId="0" applyFont="true" applyBorder="false" applyAlignment="true" applyProtection="false">
      <alignment horizontal="general" vertical="bottom" textRotation="0" wrapText="false" indent="0" shrinkToFit="false"/>
    </xf>
    <xf numFmtId="164" fontId="28" fillId="0" borderId="0" applyFont="true" applyBorder="true" applyAlignment="true" applyProtection="false">
      <alignment horizontal="general" vertical="bottom" textRotation="0" wrapText="false" indent="0" shrinkToFit="false"/>
    </xf>
    <xf numFmtId="164" fontId="7" fillId="0" borderId="0" applyFont="true" applyBorder="true" applyAlignment="true" applyProtection="true">
      <alignment horizontal="general" vertical="bottom" textRotation="0" wrapText="false" indent="0" shrinkToFit="false"/>
      <protection locked="true" hidden="false"/>
    </xf>
    <xf numFmtId="164" fontId="29" fillId="22" borderId="1" applyFont="true" applyBorder="true" applyAlignment="true" applyProtection="false">
      <alignment horizontal="general" vertical="bottom" textRotation="0" wrapText="false" indent="0" shrinkToFit="false"/>
    </xf>
    <xf numFmtId="170" fontId="0" fillId="0" borderId="0" applyFont="true" applyBorder="true" applyAlignment="true" applyProtection="false">
      <alignment horizontal="general" vertical="bottom" textRotation="0" wrapText="false" indent="0" shrinkToFit="false"/>
    </xf>
    <xf numFmtId="171" fontId="0" fillId="0" borderId="0" applyFont="true" applyBorder="true" applyAlignment="true" applyProtection="false">
      <alignment horizontal="general" vertical="bottom" textRotation="0" wrapText="false" indent="0" shrinkToFit="false"/>
    </xf>
    <xf numFmtId="164" fontId="30" fillId="0" borderId="10" applyFont="true" applyBorder="true" applyAlignment="true" applyProtection="false">
      <alignment horizontal="general" vertical="bottom" textRotation="0" wrapText="false" indent="0" shrinkToFit="false"/>
    </xf>
    <xf numFmtId="164" fontId="31" fillId="0" borderId="0" applyFont="true" applyBorder="true" applyAlignment="true" applyProtection="true">
      <alignment horizontal="general" vertical="bottom" textRotation="0" wrapText="false" indent="0" shrinkToFit="false"/>
      <protection locked="true" hidden="false"/>
    </xf>
  </cellStyleXfs>
  <cellXfs count="17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72" fontId="32" fillId="0" borderId="0" xfId="0" applyFont="true" applyBorder="false" applyAlignment="true" applyProtection="false">
      <alignment horizontal="center" vertical="bottom" textRotation="0" wrapText="false" indent="0" shrinkToFit="false"/>
      <protection locked="true" hidden="false"/>
    </xf>
    <xf numFmtId="173" fontId="0" fillId="0" borderId="0" xfId="0" applyFont="true" applyBorder="false" applyAlignment="false" applyProtection="false">
      <alignment horizontal="general" vertical="bottom" textRotation="0" wrapText="false" indent="0" shrinkToFit="false"/>
      <protection locked="true" hidden="false"/>
    </xf>
    <xf numFmtId="164" fontId="33" fillId="0" borderId="0" xfId="0" applyFont="true" applyBorder="false" applyAlignment="true" applyProtection="false">
      <alignment horizontal="left" vertical="top" textRotation="0" wrapText="false" indent="0" shrinkToFit="false"/>
      <protection locked="true" hidden="false"/>
    </xf>
    <xf numFmtId="164" fontId="34" fillId="0" borderId="0" xfId="0" applyFont="true" applyBorder="false" applyAlignment="true" applyProtection="false">
      <alignment horizontal="left" vertical="top" textRotation="0" wrapText="false" indent="0" shrinkToFit="false"/>
      <protection locked="true" hidden="false"/>
    </xf>
    <xf numFmtId="164" fontId="33" fillId="0" borderId="0" xfId="0" applyFont="true" applyBorder="false" applyAlignment="true" applyProtection="false">
      <alignment horizontal="left" vertical="bottom" textRotation="0" wrapText="false" indent="0" shrinkToFit="false"/>
      <protection locked="true" hidden="false"/>
    </xf>
    <xf numFmtId="172" fontId="35" fillId="0" borderId="0" xfId="0" applyFont="true" applyBorder="false" applyAlignment="true" applyProtection="false">
      <alignment horizontal="left" vertical="bottom" textRotation="0" wrapText="false" indent="0" shrinkToFit="false"/>
      <protection locked="true" hidden="false"/>
    </xf>
    <xf numFmtId="173" fontId="33" fillId="0" borderId="0" xfId="0" applyFont="true" applyBorder="false" applyAlignment="true" applyProtection="false">
      <alignment horizontal="left" vertical="bottom" textRotation="0" wrapText="false" indent="0" shrinkToFit="false"/>
      <protection locked="true" hidden="false"/>
    </xf>
    <xf numFmtId="164" fontId="36" fillId="0" borderId="0" xfId="0" applyFont="true" applyBorder="true" applyAlignment="true" applyProtection="false">
      <alignment horizontal="left" vertical="top" textRotation="0" wrapText="false" indent="0" shrinkToFit="false"/>
      <protection locked="true" hidden="false"/>
    </xf>
    <xf numFmtId="164" fontId="37" fillId="0" borderId="0" xfId="0" applyFont="true" applyBorder="false" applyAlignment="true" applyProtection="false">
      <alignment horizontal="left" vertical="top" textRotation="0" wrapText="false" indent="0" shrinkToFit="false"/>
      <protection locked="true" hidden="false"/>
    </xf>
    <xf numFmtId="172" fontId="37" fillId="0" borderId="0" xfId="0" applyFont="true" applyBorder="false" applyAlignment="true" applyProtection="false">
      <alignment horizontal="left" vertical="top" textRotation="0" wrapText="false" indent="0" shrinkToFit="false"/>
      <protection locked="true" hidden="false"/>
    </xf>
    <xf numFmtId="172" fontId="33" fillId="0" borderId="0" xfId="0" applyFont="true" applyBorder="false" applyAlignment="true" applyProtection="false">
      <alignment horizontal="right" vertical="top" textRotation="0" wrapText="false" indent="0" shrinkToFit="false"/>
      <protection locked="true" hidden="false"/>
    </xf>
    <xf numFmtId="164" fontId="36" fillId="0" borderId="0" xfId="0" applyFont="true" applyBorder="false" applyAlignment="true" applyProtection="false">
      <alignment horizontal="left" vertical="top" textRotation="0" wrapText="false" indent="0" shrinkToFit="false"/>
      <protection locked="true" hidden="false"/>
    </xf>
    <xf numFmtId="174" fontId="33" fillId="0" borderId="0" xfId="0" applyFont="true" applyBorder="false" applyAlignment="true" applyProtection="false">
      <alignment horizontal="right" vertical="top" textRotation="0" wrapText="false" indent="0" shrinkToFit="false"/>
      <protection locked="true" hidden="false"/>
    </xf>
    <xf numFmtId="164" fontId="38" fillId="0" borderId="0" xfId="0" applyFont="true" applyBorder="true" applyAlignment="true" applyProtection="false">
      <alignment horizontal="left" vertical="top" textRotation="0" wrapText="true" indent="0" shrinkToFit="false"/>
      <protection locked="true" hidden="false"/>
    </xf>
    <xf numFmtId="164" fontId="35" fillId="0" borderId="0" xfId="0" applyFont="true" applyBorder="false" applyAlignment="true" applyProtection="false">
      <alignment horizontal="left" vertical="top" textRotation="0" wrapText="false" indent="0" shrinkToFit="false"/>
      <protection locked="true" hidden="false"/>
    </xf>
    <xf numFmtId="172" fontId="35" fillId="0" borderId="0" xfId="0" applyFont="true" applyBorder="false" applyAlignment="true" applyProtection="false">
      <alignment horizontal="left" vertical="top" textRotation="0" wrapText="false" indent="0" shrinkToFit="false"/>
      <protection locked="true" hidden="false"/>
    </xf>
    <xf numFmtId="173" fontId="35" fillId="0" borderId="0" xfId="0" applyFont="true" applyBorder="false" applyAlignment="true" applyProtection="false">
      <alignment horizontal="left" vertical="top" textRotation="0" wrapText="false" indent="0" shrinkToFit="false"/>
      <protection locked="true" hidden="false"/>
    </xf>
    <xf numFmtId="173" fontId="33" fillId="0" borderId="0" xfId="0" applyFont="true" applyBorder="false" applyAlignment="true" applyProtection="false">
      <alignment horizontal="left" vertical="top" textRotation="0" wrapText="false" indent="0" shrinkToFit="false"/>
      <protection locked="true" hidden="false"/>
    </xf>
    <xf numFmtId="164" fontId="35" fillId="0" borderId="0" xfId="0" applyFont="true" applyBorder="true" applyAlignment="true" applyProtection="false">
      <alignment horizontal="left" vertical="top" textRotation="0" wrapText="false" indent="0" shrinkToFit="false"/>
      <protection locked="true" hidden="false"/>
    </xf>
    <xf numFmtId="164" fontId="35" fillId="0" borderId="0" xfId="0" applyFont="true" applyBorder="false" applyAlignment="true" applyProtection="false">
      <alignment horizontal="right" vertical="top" textRotation="0" wrapText="false" indent="0" shrinkToFit="false"/>
      <protection locked="true" hidden="false"/>
    </xf>
    <xf numFmtId="172" fontId="35" fillId="0" borderId="0" xfId="0" applyFont="true" applyBorder="false" applyAlignment="true" applyProtection="false">
      <alignment horizontal="right" vertical="top" textRotation="0" wrapText="false" indent="0" shrinkToFit="false"/>
      <protection locked="true" hidden="false"/>
    </xf>
    <xf numFmtId="173" fontId="35" fillId="0" borderId="0" xfId="0" applyFont="true" applyBorder="false" applyAlignment="true" applyProtection="false">
      <alignment horizontal="right" vertical="top" textRotation="0" wrapText="false" indent="0" shrinkToFit="false"/>
      <protection locked="true" hidden="false"/>
    </xf>
    <xf numFmtId="164" fontId="33" fillId="0" borderId="0" xfId="0" applyFont="true" applyBorder="false" applyAlignment="true" applyProtection="false">
      <alignment horizontal="right" vertical="top" textRotation="0" wrapText="false" indent="0" shrinkToFit="false"/>
      <protection locked="true" hidden="false"/>
    </xf>
    <xf numFmtId="164" fontId="33" fillId="0" borderId="0" xfId="0" applyFont="true" applyBorder="false" applyAlignment="true" applyProtection="false">
      <alignment horizontal="general" vertical="top" textRotation="0" wrapText="false" indent="0" shrinkToFit="false"/>
      <protection locked="true" hidden="false"/>
    </xf>
    <xf numFmtId="172" fontId="33" fillId="0" borderId="0" xfId="0" applyFont="true" applyBorder="false" applyAlignment="true" applyProtection="false">
      <alignment horizontal="general" vertical="top" textRotation="0" wrapText="false" indent="0" shrinkToFit="false"/>
      <protection locked="true" hidden="false"/>
    </xf>
    <xf numFmtId="172" fontId="35" fillId="0" borderId="0" xfId="0" applyFont="true" applyBorder="false" applyAlignment="true" applyProtection="false">
      <alignment horizontal="center" vertical="top" textRotation="0" wrapText="false" indent="0" shrinkToFit="false"/>
      <protection locked="true" hidden="false"/>
    </xf>
    <xf numFmtId="173" fontId="33" fillId="0" borderId="0" xfId="0" applyFont="true" applyBorder="false" applyAlignment="true" applyProtection="false">
      <alignment horizontal="general" vertical="top" textRotation="0" wrapText="false" indent="0" shrinkToFit="false"/>
      <protection locked="true" hidden="false"/>
    </xf>
    <xf numFmtId="164" fontId="35" fillId="0" borderId="0" xfId="0" applyFont="true" applyBorder="true" applyAlignment="true" applyProtection="true">
      <alignment horizontal="center" vertical="top" textRotation="0" wrapText="true" indent="0" shrinkToFit="false"/>
      <protection locked="false" hidden="false"/>
    </xf>
    <xf numFmtId="164" fontId="33" fillId="0" borderId="0" xfId="0" applyFont="true" applyBorder="true" applyAlignment="true" applyProtection="false">
      <alignment horizontal="general" vertical="top" textRotation="0" wrapText="false" indent="0" shrinkToFit="false"/>
      <protection locked="true" hidden="false"/>
    </xf>
    <xf numFmtId="172" fontId="35" fillId="0" borderId="0" xfId="0" applyFont="true" applyBorder="true" applyAlignment="true" applyProtection="false">
      <alignment horizontal="center" vertical="top" textRotation="0" wrapText="false" indent="0" shrinkToFit="false"/>
      <protection locked="true" hidden="false"/>
    </xf>
    <xf numFmtId="173" fontId="33" fillId="0" borderId="0" xfId="0" applyFont="true" applyBorder="true" applyAlignment="true" applyProtection="false">
      <alignment horizontal="general" vertical="top" textRotation="0" wrapText="false" indent="0" shrinkToFit="false"/>
      <protection locked="true" hidden="false"/>
    </xf>
    <xf numFmtId="164" fontId="35" fillId="0" borderId="0" xfId="0" applyFont="true" applyBorder="true" applyAlignment="true" applyProtection="true">
      <alignment horizontal="justify" vertical="top" textRotation="0" wrapText="true" indent="0" shrinkToFit="false"/>
      <protection locked="false" hidden="false"/>
    </xf>
    <xf numFmtId="172" fontId="33" fillId="0" borderId="0" xfId="0" applyFont="true" applyBorder="true" applyAlignment="true" applyProtection="false">
      <alignment horizontal="right" vertical="top" textRotation="0" wrapText="false" indent="0" shrinkToFit="false"/>
      <protection locked="true" hidden="false"/>
    </xf>
    <xf numFmtId="172" fontId="33" fillId="0" borderId="0" xfId="0" applyFont="true" applyBorder="true" applyAlignment="true" applyProtection="false">
      <alignment horizontal="general" vertical="top" textRotation="0" wrapText="false" indent="0" shrinkToFit="false"/>
      <protection locked="true" hidden="false"/>
    </xf>
    <xf numFmtId="164" fontId="34" fillId="0" borderId="0" xfId="0" applyFont="true" applyBorder="true" applyAlignment="true" applyProtection="false">
      <alignment horizontal="center" vertical="top" textRotation="0" wrapText="false" indent="0" shrinkToFit="false"/>
      <protection locked="true" hidden="false"/>
    </xf>
    <xf numFmtId="164" fontId="39" fillId="0" borderId="0" xfId="0" applyFont="true" applyBorder="true" applyAlignment="true" applyProtection="false">
      <alignment horizontal="center" vertical="top" textRotation="0" wrapText="false" indent="0" shrinkToFit="false"/>
      <protection locked="true" hidden="false"/>
    </xf>
    <xf numFmtId="172" fontId="39" fillId="0" borderId="0" xfId="0" applyFont="true" applyBorder="true" applyAlignment="true" applyProtection="false">
      <alignment horizontal="right" vertical="top" textRotation="0" wrapText="false" indent="0" shrinkToFit="false"/>
      <protection locked="true" hidden="false"/>
    </xf>
    <xf numFmtId="164" fontId="34" fillId="0" borderId="0" xfId="0" applyFont="true" applyBorder="false" applyAlignment="true" applyProtection="false">
      <alignment horizontal="general" vertical="top" textRotation="0" wrapText="false" indent="0" shrinkToFit="false"/>
      <protection locked="true" hidden="false"/>
    </xf>
    <xf numFmtId="172" fontId="39" fillId="0" borderId="0" xfId="0" applyFont="true" applyBorder="true" applyAlignment="true" applyProtection="false">
      <alignment horizontal="center" vertical="top" textRotation="0" wrapText="false" indent="0" shrinkToFit="false"/>
      <protection locked="true" hidden="false"/>
    </xf>
    <xf numFmtId="173" fontId="34" fillId="0" borderId="0" xfId="0" applyFont="true" applyBorder="false" applyAlignment="true" applyProtection="false">
      <alignment horizontal="general" vertical="top" textRotation="0" wrapText="false" indent="0" shrinkToFit="false"/>
      <protection locked="true" hidden="false"/>
    </xf>
    <xf numFmtId="164" fontId="33" fillId="0" borderId="0" xfId="0" applyFont="true" applyBorder="true" applyAlignment="true" applyProtection="false">
      <alignment horizontal="center" vertical="top" textRotation="0" wrapText="false" indent="0" shrinkToFit="false"/>
      <protection locked="true" hidden="false"/>
    </xf>
    <xf numFmtId="164" fontId="35" fillId="0" borderId="0" xfId="0" applyFont="true" applyBorder="true" applyAlignment="true" applyProtection="true">
      <alignment horizontal="general" vertical="top" textRotation="0" wrapText="true" indent="0" shrinkToFit="false"/>
      <protection locked="false" hidden="false"/>
    </xf>
    <xf numFmtId="164" fontId="33" fillId="0" borderId="0" xfId="0" applyFont="true" applyBorder="false" applyAlignment="true" applyProtection="false">
      <alignment horizontal="left" vertical="top" textRotation="0" wrapText="false" indent="0" shrinkToFit="false"/>
      <protection locked="true" hidden="false"/>
    </xf>
    <xf numFmtId="164" fontId="35" fillId="0" borderId="0" xfId="0" applyFont="true" applyBorder="true" applyAlignment="true" applyProtection="true">
      <alignment horizontal="general" vertical="top" textRotation="0" wrapText="true" indent="0" shrinkToFit="false"/>
      <protection locked="false" hidden="false"/>
    </xf>
    <xf numFmtId="172" fontId="40" fillId="0" borderId="0" xfId="0" applyFont="true" applyBorder="true" applyAlignment="true" applyProtection="false">
      <alignment horizontal="right" vertical="top" textRotation="0" wrapText="false" indent="0" shrinkToFit="false"/>
      <protection locked="true" hidden="false"/>
    </xf>
    <xf numFmtId="172" fontId="35" fillId="0" borderId="0" xfId="0" applyFont="true" applyBorder="false" applyAlignment="true" applyProtection="false">
      <alignment horizontal="general" vertical="top" textRotation="0" wrapText="false" indent="0" shrinkToFit="false"/>
      <protection locked="true" hidden="false"/>
    </xf>
    <xf numFmtId="164" fontId="35" fillId="0" borderId="0" xfId="0" applyFont="true" applyBorder="false" applyAlignment="true" applyProtection="false">
      <alignment horizontal="general" vertical="top" textRotation="0" wrapText="true" indent="0" shrinkToFit="false"/>
      <protection locked="true" hidden="false"/>
    </xf>
    <xf numFmtId="172" fontId="35" fillId="0" borderId="0" xfId="0" applyFont="true" applyBorder="true" applyAlignment="true" applyProtection="false">
      <alignment horizontal="center" vertical="top" textRotation="0" wrapText="false" indent="0" shrinkToFit="false"/>
      <protection locked="true" hidden="false"/>
    </xf>
    <xf numFmtId="172" fontId="35" fillId="0" borderId="0" xfId="0" applyFont="true" applyBorder="true" applyAlignment="true" applyProtection="false">
      <alignment horizontal="right" vertical="top" textRotation="0" wrapText="false" indent="0" shrinkToFit="false"/>
      <protection locked="true" hidden="false"/>
    </xf>
    <xf numFmtId="173" fontId="33" fillId="0" borderId="0" xfId="0" applyFont="true" applyBorder="false" applyAlignment="true" applyProtection="false">
      <alignment horizontal="general" vertical="top" textRotation="0" wrapText="false" indent="0" shrinkToFit="false"/>
      <protection locked="true" hidden="false"/>
    </xf>
    <xf numFmtId="164" fontId="33" fillId="0" borderId="0" xfId="0" applyFont="true" applyBorder="false" applyAlignment="true" applyProtection="false">
      <alignment horizontal="general" vertical="top" textRotation="0" wrapText="false" indent="0" shrinkToFit="false"/>
      <protection locked="true" hidden="false"/>
    </xf>
    <xf numFmtId="164" fontId="35" fillId="0" borderId="0" xfId="0" applyFont="true" applyBorder="false" applyAlignment="true" applyProtection="false">
      <alignment horizontal="left" vertical="top" textRotation="0" wrapText="false" indent="0" shrinkToFit="false"/>
      <protection locked="true" hidden="false"/>
    </xf>
    <xf numFmtId="172" fontId="40" fillId="0" borderId="0" xfId="0" applyFont="true" applyBorder="true" applyAlignment="true" applyProtection="false">
      <alignment horizontal="right" vertical="top" textRotation="0" wrapText="false" indent="0" shrinkToFit="false"/>
      <protection locked="true" hidden="false"/>
    </xf>
    <xf numFmtId="172" fontId="35" fillId="0" borderId="0" xfId="0" applyFont="true" applyBorder="false" applyAlignment="true" applyProtection="false">
      <alignment horizontal="general" vertical="top" textRotation="0" wrapText="false" indent="0" shrinkToFit="false"/>
      <protection locked="true" hidden="false"/>
    </xf>
    <xf numFmtId="164" fontId="41" fillId="4" borderId="0" xfId="0" applyFont="true" applyBorder="true" applyAlignment="true" applyProtection="true">
      <alignment horizontal="left" vertical="top" textRotation="0" wrapText="true" indent="0" shrinkToFit="false"/>
      <protection locked="false" hidden="false"/>
    </xf>
    <xf numFmtId="172" fontId="41" fillId="4" borderId="0" xfId="0" applyFont="true" applyBorder="false" applyAlignment="true" applyProtection="false">
      <alignment horizontal="right" vertical="top" textRotation="0" wrapText="false" indent="0" shrinkToFit="false"/>
      <protection locked="true" hidden="false"/>
    </xf>
    <xf numFmtId="164" fontId="33" fillId="0" borderId="0" xfId="0" applyFont="true" applyBorder="true" applyAlignment="true" applyProtection="false">
      <alignment horizontal="left" vertical="top" textRotation="0" wrapText="false" indent="0" shrinkToFit="false"/>
      <protection locked="true" hidden="false"/>
    </xf>
    <xf numFmtId="164" fontId="33" fillId="5" borderId="0" xfId="0" applyFont="true" applyBorder="true" applyAlignment="true" applyProtection="false">
      <alignment horizontal="left" vertical="top" textRotation="0" wrapText="true" indent="0" shrinkToFit="false"/>
      <protection locked="true" hidden="false"/>
    </xf>
    <xf numFmtId="172" fontId="35" fillId="5" borderId="0" xfId="0" applyFont="true" applyBorder="true" applyAlignment="true" applyProtection="false">
      <alignment horizontal="right" vertical="top" textRotation="0" wrapText="false" indent="0" shrinkToFit="false"/>
      <protection locked="true" hidden="false"/>
    </xf>
    <xf numFmtId="172" fontId="35" fillId="0" borderId="0" xfId="0" applyFont="true" applyBorder="true" applyAlignment="true" applyProtection="false">
      <alignment horizontal="right" vertical="top" textRotation="0" wrapText="false" indent="0" shrinkToFit="false"/>
      <protection locked="true" hidden="false"/>
    </xf>
    <xf numFmtId="164" fontId="33" fillId="0" borderId="0" xfId="0" applyFont="true" applyBorder="true" applyAlignment="true" applyProtection="false">
      <alignment horizontal="left" vertical="top" textRotation="0" wrapText="tru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41" fillId="10" borderId="0" xfId="0" applyFont="true" applyBorder="true" applyAlignment="true" applyProtection="false">
      <alignment horizontal="left" vertical="top" textRotation="0" wrapText="true" indent="0" shrinkToFit="false"/>
      <protection locked="true" hidden="false"/>
    </xf>
    <xf numFmtId="172" fontId="41" fillId="10" borderId="0" xfId="0" applyFont="true" applyBorder="true" applyAlignment="true" applyProtection="false">
      <alignment horizontal="right" vertical="top" textRotation="0" wrapText="false" indent="0" shrinkToFit="false"/>
      <protection locked="true" hidden="false"/>
    </xf>
    <xf numFmtId="164" fontId="42" fillId="0" borderId="0" xfId="0" applyFont="true" applyBorder="false" applyAlignment="true" applyProtection="false">
      <alignment horizontal="general" vertical="top" textRotation="0" wrapText="false" indent="0" shrinkToFit="false"/>
      <protection locked="true" hidden="false"/>
    </xf>
    <xf numFmtId="164" fontId="35" fillId="0" borderId="0" xfId="0" applyFont="true" applyBorder="true" applyAlignment="true" applyProtection="true">
      <alignment horizontal="left" vertical="top" textRotation="0" wrapText="true" indent="0" shrinkToFit="false"/>
      <protection locked="false" hidden="false"/>
    </xf>
    <xf numFmtId="172" fontId="33" fillId="0" borderId="0" xfId="0" applyFont="true" applyBorder="false" applyAlignment="true" applyProtection="false">
      <alignment horizontal="right" vertical="top" textRotation="0" wrapText="false" indent="0" shrinkToFit="false"/>
      <protection locked="true" hidden="false"/>
    </xf>
    <xf numFmtId="172" fontId="35" fillId="0" borderId="0" xfId="0" applyFont="true" applyBorder="false" applyAlignment="true" applyProtection="false">
      <alignment horizontal="right" vertical="top"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43"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34" fillId="4" borderId="0" xfId="0" applyFont="true" applyBorder="true" applyAlignment="true" applyProtection="true">
      <alignment horizontal="center" vertical="center" textRotation="0" wrapText="true" indent="0" shrinkToFit="false"/>
      <protection locked="false" hidden="false"/>
    </xf>
    <xf numFmtId="174" fontId="34" fillId="4" borderId="0" xfId="0" applyFont="true" applyBorder="true" applyAlignment="true" applyProtection="true">
      <alignment horizontal="center" vertical="center" textRotation="0" wrapText="true" indent="0" shrinkToFit="false"/>
      <protection locked="false" hidden="false"/>
    </xf>
    <xf numFmtId="172" fontId="44" fillId="4" borderId="0" xfId="0" applyFont="true" applyBorder="true" applyAlignment="true" applyProtection="true">
      <alignment horizontal="center" vertical="center" textRotation="0" wrapText="false" indent="0" shrinkToFit="false"/>
      <protection locked="false" hidden="false"/>
    </xf>
    <xf numFmtId="172" fontId="34" fillId="0" borderId="0" xfId="0" applyFont="true" applyBorder="true" applyAlignment="true" applyProtection="true">
      <alignment horizontal="center" vertical="center" textRotation="0" wrapText="false" indent="0" shrinkToFit="false"/>
      <protection locked="false" hidden="false"/>
    </xf>
    <xf numFmtId="164" fontId="34" fillId="0" borderId="0" xfId="0" applyFont="true" applyBorder="true" applyAlignment="true" applyProtection="true">
      <alignment horizontal="center" vertical="center" textRotation="0" wrapText="false" indent="0" shrinkToFit="false"/>
      <protection locked="false" hidden="false"/>
    </xf>
    <xf numFmtId="164" fontId="33" fillId="4" borderId="0" xfId="0" applyFont="true" applyBorder="true" applyAlignment="true" applyProtection="true">
      <alignment horizontal="center" vertical="top" textRotation="0" wrapText="true" indent="0" shrinkToFit="false"/>
      <protection locked="false" hidden="false"/>
    </xf>
    <xf numFmtId="174" fontId="33" fillId="4" borderId="0" xfId="0" applyFont="true" applyBorder="true" applyAlignment="true" applyProtection="true">
      <alignment horizontal="center" vertical="top" textRotation="0" wrapText="true" indent="0" shrinkToFit="false"/>
      <protection locked="false" hidden="false"/>
    </xf>
    <xf numFmtId="172" fontId="33" fillId="0" borderId="0" xfId="0" applyFont="true" applyBorder="true" applyAlignment="true" applyProtection="true">
      <alignment horizontal="general" vertical="top" textRotation="0" wrapText="false" indent="0" shrinkToFit="false"/>
      <protection locked="false" hidden="false"/>
    </xf>
    <xf numFmtId="164" fontId="33" fillId="0" borderId="0" xfId="0" applyFont="true" applyBorder="true" applyAlignment="true" applyProtection="true">
      <alignment horizontal="general" vertical="top" textRotation="0" wrapText="false" indent="0" shrinkToFit="false"/>
      <protection locked="false" hidden="false"/>
    </xf>
    <xf numFmtId="173" fontId="33" fillId="0" borderId="0" xfId="0" applyFont="true" applyBorder="true" applyAlignment="true" applyProtection="true">
      <alignment horizontal="center" vertical="top" textRotation="0" wrapText="false" indent="0" shrinkToFit="false"/>
      <protection locked="false" hidden="false"/>
    </xf>
    <xf numFmtId="164" fontId="33" fillId="0" borderId="0" xfId="0" applyFont="true" applyBorder="true" applyAlignment="true" applyProtection="true">
      <alignment horizontal="center" vertical="top" textRotation="0" wrapText="false" indent="0" shrinkToFit="false"/>
      <protection locked="false" hidden="false"/>
    </xf>
    <xf numFmtId="172" fontId="33" fillId="0" borderId="0" xfId="0" applyFont="true" applyBorder="true" applyAlignment="true" applyProtection="false">
      <alignment horizontal="general" vertical="top" textRotation="0" wrapText="false" indent="0" shrinkToFit="false"/>
      <protection locked="true" hidden="false"/>
    </xf>
    <xf numFmtId="164" fontId="33" fillId="0" borderId="0" xfId="0" applyFont="true" applyBorder="true" applyAlignment="true" applyProtection="false">
      <alignment horizontal="general" vertical="top" textRotation="0" wrapText="false" indent="0" shrinkToFit="false"/>
      <protection locked="true" hidden="false"/>
    </xf>
    <xf numFmtId="172" fontId="42" fillId="0" borderId="0" xfId="0" applyFont="true" applyBorder="true" applyAlignment="true" applyProtection="true">
      <alignment horizontal="right" vertical="top" textRotation="0" wrapText="false" indent="0" shrinkToFit="false"/>
      <protection locked="false" hidden="false"/>
    </xf>
    <xf numFmtId="174" fontId="42" fillId="0" borderId="0" xfId="0" applyFont="true" applyBorder="true" applyAlignment="true" applyProtection="true">
      <alignment horizontal="right" vertical="top" textRotation="0" wrapText="false" indent="0" shrinkToFit="false"/>
      <protection locked="false" hidden="false"/>
    </xf>
    <xf numFmtId="164" fontId="38" fillId="0" borderId="0" xfId="0" applyFont="true" applyBorder="true" applyAlignment="true" applyProtection="true">
      <alignment horizontal="center" vertical="top" textRotation="0" wrapText="true" indent="0" shrinkToFit="false"/>
      <protection locked="false" hidden="false"/>
    </xf>
    <xf numFmtId="172" fontId="33" fillId="0" borderId="0" xfId="0" applyFont="true" applyBorder="true" applyAlignment="true" applyProtection="true">
      <alignment horizontal="general" vertical="top" textRotation="0" wrapText="true" indent="0" shrinkToFit="false"/>
      <protection locked="false" hidden="false"/>
    </xf>
    <xf numFmtId="172" fontId="42" fillId="0" borderId="0" xfId="0" applyFont="true" applyBorder="true" applyAlignment="true" applyProtection="false">
      <alignment horizontal="right" vertical="top" textRotation="0" wrapText="false" indent="0" shrinkToFit="false"/>
      <protection locked="true" hidden="false"/>
    </xf>
    <xf numFmtId="172" fontId="42" fillId="0" borderId="0" xfId="0" applyFont="true" applyBorder="true" applyAlignment="true" applyProtection="false">
      <alignment horizontal="general" vertical="top" textRotation="0" wrapText="false" indent="0" shrinkToFit="false"/>
      <protection locked="true" hidden="false"/>
    </xf>
    <xf numFmtId="164" fontId="33" fillId="0" borderId="0" xfId="0" applyFont="true" applyBorder="true" applyAlignment="true" applyProtection="false">
      <alignment horizontal="center" vertical="top" textRotation="0" wrapText="true" indent="0" shrinkToFit="false"/>
      <protection locked="true" hidden="false"/>
    </xf>
    <xf numFmtId="164" fontId="33" fillId="0" borderId="0" xfId="0" applyFont="true" applyBorder="true" applyAlignment="true" applyProtection="false">
      <alignment horizontal="general" vertical="top" textRotation="0" wrapText="true" indent="0" shrinkToFit="false"/>
      <protection locked="true" hidden="false"/>
    </xf>
    <xf numFmtId="172" fontId="33" fillId="0" borderId="0" xfId="0" applyFont="true" applyBorder="true" applyAlignment="true" applyProtection="false">
      <alignment horizontal="right" vertical="top"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33" fillId="0" borderId="0"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true" applyAlignment="true" applyProtection="false">
      <alignment horizontal="general" vertical="center" textRotation="0" wrapText="true" indent="0" shrinkToFit="false"/>
      <protection locked="true" hidden="false"/>
    </xf>
    <xf numFmtId="175" fontId="33" fillId="0" borderId="0" xfId="0" applyFont="true" applyBorder="true" applyAlignment="true" applyProtection="false">
      <alignment horizontal="right" vertical="top" textRotation="0" wrapText="true" indent="0" shrinkToFit="false"/>
      <protection locked="true" hidden="false"/>
    </xf>
    <xf numFmtId="164" fontId="33" fillId="0" borderId="0" xfId="0" applyFont="true" applyBorder="true" applyAlignment="tru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center" vertical="top" textRotation="0" wrapText="true" indent="0" shrinkToFit="false"/>
      <protection locked="true" hidden="false"/>
    </xf>
    <xf numFmtId="164" fontId="33" fillId="0" borderId="0" xfId="0" applyFont="true" applyBorder="false" applyAlignment="true" applyProtection="false">
      <alignment horizontal="general" vertical="top" textRotation="0" wrapText="true" indent="0" shrinkToFit="false"/>
      <protection locked="true" hidden="false"/>
    </xf>
    <xf numFmtId="164" fontId="35" fillId="4" borderId="0" xfId="0" applyFont="true" applyBorder="true" applyAlignment="true" applyProtection="true">
      <alignment horizontal="left" vertical="top" textRotation="0" wrapText="true" indent="0" shrinkToFit="false"/>
      <protection locked="false" hidden="false"/>
    </xf>
    <xf numFmtId="172" fontId="33" fillId="4" borderId="0" xfId="0" applyFont="true" applyBorder="true" applyAlignment="true" applyProtection="false">
      <alignment horizontal="right" vertical="top" textRotation="0" wrapText="true" indent="0" shrinkToFit="false"/>
      <protection locked="true" hidden="false"/>
    </xf>
    <xf numFmtId="164" fontId="33" fillId="4" borderId="0" xfId="0" applyFont="true" applyBorder="true" applyAlignment="true" applyProtection="false">
      <alignment horizontal="center" vertical="top" textRotation="0" wrapText="true" indent="0" shrinkToFit="false"/>
      <protection locked="true" hidden="false"/>
    </xf>
    <xf numFmtId="172" fontId="42" fillId="4" borderId="0" xfId="0" applyFont="true" applyBorder="true" applyAlignment="true" applyProtection="false">
      <alignment horizontal="right" vertical="top" textRotation="0" wrapText="true" indent="0" shrinkToFit="false"/>
      <protection locked="true" hidden="false"/>
    </xf>
    <xf numFmtId="172" fontId="45" fillId="4" borderId="0" xfId="0" applyFont="true" applyBorder="true" applyAlignment="true" applyProtection="false">
      <alignment horizontal="right" vertical="top" textRotation="0" wrapText="true" indent="0" shrinkToFit="false"/>
      <protection locked="true" hidden="false"/>
    </xf>
    <xf numFmtId="172" fontId="34" fillId="4" borderId="0" xfId="0" applyFont="true" applyBorder="true" applyAlignment="true" applyProtection="true">
      <alignment horizontal="center" vertical="center" textRotation="0" wrapText="false" indent="0" shrinkToFit="false"/>
      <protection locked="false" hidden="false"/>
    </xf>
    <xf numFmtId="164" fontId="33" fillId="0" borderId="0" xfId="0" applyFont="true" applyBorder="true" applyAlignment="true" applyProtection="false">
      <alignment horizontal="center" vertical="top" textRotation="0" wrapText="true" indent="0" shrinkToFit="false"/>
      <protection locked="true" hidden="false"/>
    </xf>
    <xf numFmtId="164" fontId="35" fillId="0" borderId="0" xfId="0" applyFont="true" applyBorder="true" applyAlignment="true" applyProtection="false">
      <alignment horizontal="general" vertical="top" textRotation="0" wrapText="true" indent="0" shrinkToFit="false"/>
      <protection locked="true" hidden="false"/>
    </xf>
    <xf numFmtId="164" fontId="33" fillId="0" borderId="0" xfId="0" applyFont="true" applyBorder="true" applyAlignment="true" applyProtection="false">
      <alignment horizontal="right" vertical="top" textRotation="0" wrapText="true" indent="0" shrinkToFit="false"/>
      <protection locked="true" hidden="false"/>
    </xf>
    <xf numFmtId="172" fontId="33" fillId="0" borderId="0" xfId="0" applyFont="true" applyBorder="true" applyAlignment="true" applyProtection="true">
      <alignment horizontal="right" vertical="bottom" textRotation="0" wrapText="false" indent="0" shrinkToFit="false"/>
      <protection locked="false" hidden="false"/>
    </xf>
    <xf numFmtId="174" fontId="33" fillId="0" borderId="0" xfId="0" applyFont="true" applyBorder="true" applyAlignment="true" applyProtection="true">
      <alignment horizontal="right" vertical="bottom" textRotation="0" wrapText="false" indent="0" shrinkToFit="false"/>
      <protection locked="false" hidden="false"/>
    </xf>
    <xf numFmtId="164" fontId="38" fillId="0" borderId="0" xfId="0" applyFont="true" applyBorder="true" applyAlignment="true" applyProtection="false">
      <alignment horizontal="center" vertical="top" textRotation="0" wrapText="true" indent="0" shrinkToFit="false"/>
      <protection locked="true" hidden="false"/>
    </xf>
    <xf numFmtId="172" fontId="33" fillId="0" borderId="0" xfId="0" applyFont="true" applyBorder="true" applyAlignment="true" applyProtection="false">
      <alignment horizontal="right" vertical="center" textRotation="0" wrapText="false" indent="0" shrinkToFit="false"/>
      <protection locked="true" hidden="false"/>
    </xf>
    <xf numFmtId="172" fontId="33" fillId="0"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general" vertical="top" textRotation="0" wrapText="true" indent="0" shrinkToFit="false"/>
      <protection locked="true" hidden="false"/>
    </xf>
    <xf numFmtId="164" fontId="33" fillId="0" borderId="0" xfId="0" applyFont="true" applyBorder="true" applyAlignment="true" applyProtection="false">
      <alignment horizontal="right" vertical="top"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33" fillId="0" borderId="0" xfId="0" applyFont="true" applyBorder="true" applyAlignment="true" applyProtection="false">
      <alignment horizontal="right" vertical="center" textRotation="0" wrapText="true" indent="0" shrinkToFit="false"/>
      <protection locked="true" hidden="false"/>
    </xf>
    <xf numFmtId="164" fontId="33" fillId="0" borderId="0" xfId="0" applyFont="true" applyBorder="true" applyAlignment="true" applyProtection="false">
      <alignment horizontal="center" vertical="center" textRotation="0" wrapText="true" indent="0" shrinkToFit="false"/>
      <protection locked="true" hidden="false"/>
    </xf>
    <xf numFmtId="164" fontId="35" fillId="0" borderId="0" xfId="0" applyFont="true" applyBorder="true" applyAlignment="true" applyProtection="false">
      <alignment horizontal="center" vertical="top" textRotation="0" wrapText="true" indent="0" shrinkToFit="false"/>
      <protection locked="true" hidden="false"/>
    </xf>
    <xf numFmtId="164" fontId="35" fillId="4" borderId="0" xfId="0" applyFont="true" applyBorder="true" applyAlignment="true" applyProtection="false">
      <alignment horizontal="left" vertical="top" textRotation="0" wrapText="true" indent="0" shrinkToFit="false"/>
      <protection locked="true" hidden="false"/>
    </xf>
    <xf numFmtId="164" fontId="35" fillId="4" borderId="0" xfId="0" applyFont="true" applyBorder="true" applyAlignment="true" applyProtection="false">
      <alignment horizontal="right" vertical="top" textRotation="0" wrapText="true" indent="0" shrinkToFit="false"/>
      <protection locked="true" hidden="false"/>
    </xf>
    <xf numFmtId="172" fontId="35" fillId="4" borderId="0" xfId="0" applyFont="true" applyBorder="true" applyAlignment="true" applyProtection="false">
      <alignment horizontal="right" vertical="top" textRotation="0" wrapText="true" indent="0" shrinkToFit="false"/>
      <protection locked="true" hidden="false"/>
    </xf>
    <xf numFmtId="164" fontId="35" fillId="0" borderId="0" xfId="0" applyFont="true" applyBorder="true" applyAlignment="false" applyProtection="false">
      <alignment horizontal="general" vertical="bottom" textRotation="0" wrapText="false" indent="0" shrinkToFit="false"/>
      <protection locked="true" hidden="false"/>
    </xf>
    <xf numFmtId="164" fontId="33" fillId="4" borderId="0" xfId="0" applyFont="true" applyBorder="true" applyAlignment="true" applyProtection="true">
      <alignment horizontal="center" vertical="center" textRotation="0" wrapText="true" indent="0" shrinkToFit="false"/>
      <protection locked="false" hidden="false"/>
    </xf>
    <xf numFmtId="174" fontId="33" fillId="4" borderId="0" xfId="0" applyFont="true" applyBorder="true" applyAlignment="true" applyProtection="true">
      <alignment horizontal="center" vertical="center" textRotation="0" wrapText="true" indent="0" shrinkToFit="false"/>
      <protection locked="false" hidden="false"/>
    </xf>
    <xf numFmtId="172" fontId="33" fillId="0" borderId="0" xfId="0" applyFont="true" applyBorder="true" applyAlignment="true" applyProtection="true">
      <alignment horizontal="general" vertical="center" textRotation="0" wrapText="false" indent="0" shrinkToFit="false"/>
      <protection locked="false" hidden="false"/>
    </xf>
    <xf numFmtId="164" fontId="33" fillId="0" borderId="0" xfId="0" applyFont="true" applyBorder="true" applyAlignment="true" applyProtection="true">
      <alignment horizontal="general" vertical="center" textRotation="0" wrapText="false" indent="0" shrinkToFit="false"/>
      <protection locked="false" hidden="false"/>
    </xf>
    <xf numFmtId="164" fontId="35" fillId="0" borderId="0" xfId="0" applyFont="true" applyBorder="true" applyAlignment="true" applyProtection="false">
      <alignment horizontal="general" vertical="center" textRotation="0" wrapText="true" indent="0" shrinkToFit="false"/>
      <protection locked="true" hidden="false"/>
    </xf>
    <xf numFmtId="172" fontId="33" fillId="0" borderId="0" xfId="0" applyFont="true" applyBorder="true" applyAlignment="true" applyProtection="true">
      <alignment horizontal="right" vertical="center" textRotation="0" wrapText="false" indent="0" shrinkToFit="false"/>
      <protection locked="false" hidden="false"/>
    </xf>
    <xf numFmtId="174" fontId="33" fillId="0" borderId="0" xfId="0" applyFont="true" applyBorder="true" applyAlignment="true" applyProtection="true">
      <alignment horizontal="right" vertical="center" textRotation="0" wrapText="false" indent="0" shrinkToFit="false"/>
      <protection locked="false" hidden="false"/>
    </xf>
    <xf numFmtId="164" fontId="38" fillId="0" borderId="0"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true" applyAlignment="true" applyProtection="true">
      <alignment horizontal="general" vertical="center" textRotation="0" wrapText="true" indent="0" shrinkToFit="false"/>
      <protection locked="false" hidden="false"/>
    </xf>
    <xf numFmtId="164" fontId="33" fillId="0" borderId="0" xfId="0" applyFont="true" applyBorder="true" applyAlignment="true" applyProtection="false">
      <alignment horizontal="right" vertical="center" textRotation="0" wrapText="true" indent="0" shrinkToFit="false"/>
      <protection locked="true" hidden="false"/>
    </xf>
    <xf numFmtId="164" fontId="33" fillId="0" borderId="0" xfId="0" applyFont="true" applyBorder="true" applyAlignment="true" applyProtection="true">
      <alignment horizontal="justify" vertical="center" textRotation="0" wrapText="true" indent="0" shrinkToFit="false"/>
      <protection locked="fals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35" fillId="4" borderId="0" xfId="0" applyFont="true" applyBorder="true" applyAlignment="true" applyProtection="false">
      <alignment horizontal="left" vertical="center" textRotation="0" wrapText="true" indent="0" shrinkToFit="false"/>
      <protection locked="true" hidden="false"/>
    </xf>
    <xf numFmtId="172" fontId="35" fillId="4" borderId="0" xfId="0" applyFont="true" applyBorder="true" applyAlignment="true" applyProtection="false">
      <alignment horizontal="right" vertical="center" textRotation="0" wrapText="tru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33" fillId="4" borderId="0" xfId="0" applyFont="true" applyBorder="true" applyAlignment="true" applyProtection="true">
      <alignment horizontal="left" vertical="top" textRotation="0" wrapText="true" indent="0" shrinkToFit="false"/>
      <protection locked="false" hidden="false"/>
    </xf>
    <xf numFmtId="164" fontId="35" fillId="0" borderId="0" xfId="0" applyFont="true" applyBorder="true" applyAlignment="true" applyProtection="false">
      <alignment horizontal="left" vertical="top" textRotation="0" wrapText="true" indent="0" shrinkToFit="false"/>
      <protection locked="true" hidden="false"/>
    </xf>
    <xf numFmtId="164" fontId="38" fillId="0" borderId="0" xfId="0" applyFont="true" applyBorder="true" applyAlignment="true" applyProtection="false">
      <alignment horizontal="center" vertical="top" textRotation="0" wrapText="true" indent="0" shrinkToFit="false"/>
      <protection locked="true" hidden="false"/>
    </xf>
    <xf numFmtId="164" fontId="33" fillId="0" borderId="0" xfId="0" applyFont="true" applyBorder="true" applyAlignment="true" applyProtection="true">
      <alignment horizontal="justify" vertical="top" textRotation="0" wrapText="true" indent="0" shrinkToFit="false"/>
      <protection locked="false" hidden="false"/>
    </xf>
    <xf numFmtId="172" fontId="33" fillId="0" borderId="0" xfId="0" applyFont="true" applyBorder="true" applyAlignment="true" applyProtection="false">
      <alignment horizontal="right" vertical="center" textRotation="0" wrapText="true" indent="0" shrinkToFit="false"/>
      <protection locked="true" hidden="false"/>
    </xf>
    <xf numFmtId="164" fontId="33" fillId="24" borderId="0" xfId="0" applyFont="true" applyBorder="true" applyAlignment="tru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left" vertical="top" textRotation="0" wrapText="true" indent="0" shrinkToFit="false"/>
      <protection locked="true" hidden="false"/>
    </xf>
    <xf numFmtId="164" fontId="33" fillId="17" borderId="0" xfId="0" applyFont="true" applyBorder="true" applyAlignment="true" applyProtection="false">
      <alignment horizontal="general" vertical="center" textRotation="0" wrapText="false" indent="0" shrinkToFit="false"/>
      <protection locked="true" hidden="false"/>
    </xf>
    <xf numFmtId="175" fontId="33" fillId="0" borderId="0" xfId="0" applyFont="true" applyBorder="true" applyAlignment="true" applyProtection="false">
      <alignment horizontal="general" vertical="top" textRotation="0" wrapText="false" indent="0" shrinkToFit="false"/>
      <protection locked="true" hidden="false"/>
    </xf>
    <xf numFmtId="164" fontId="33" fillId="4" borderId="0" xfId="0" applyFont="true" applyBorder="true" applyAlignment="true" applyProtection="false">
      <alignment horizontal="right" vertical="top" textRotation="0" wrapText="true" indent="0" shrinkToFit="false"/>
      <protection locked="true" hidden="false"/>
    </xf>
    <xf numFmtId="172" fontId="0" fillId="0" borderId="0" xfId="0" applyFont="true" applyBorder="true" applyAlignment="true" applyProtection="false">
      <alignment horizontal="general" vertical="bottom" textRotation="0" wrapText="false" indent="0" shrinkToFit="false"/>
      <protection locked="true" hidden="false"/>
    </xf>
    <xf numFmtId="172" fontId="0" fillId="0" borderId="0" xfId="0" applyFont="true" applyBorder="true" applyAlignment="false" applyProtection="false">
      <alignment horizontal="general" vertical="bottom" textRotation="0" wrapText="false" indent="0" shrinkToFit="false"/>
      <protection locked="true" hidden="false"/>
    </xf>
    <xf numFmtId="172" fontId="34" fillId="4" borderId="0" xfId="0" applyFont="true" applyBorder="true" applyAlignment="true" applyProtection="true">
      <alignment horizontal="center" vertical="center" textRotation="0" wrapText="true" indent="0" shrinkToFit="false"/>
      <protection locked="false" hidden="false"/>
    </xf>
    <xf numFmtId="172" fontId="34" fillId="0" borderId="0" xfId="0" applyFont="true" applyBorder="true" applyAlignment="true" applyProtection="true">
      <alignment horizontal="general" vertical="center" textRotation="0" wrapText="false" indent="0" shrinkToFit="false"/>
      <protection locked="false" hidden="false"/>
    </xf>
    <xf numFmtId="164" fontId="34" fillId="0" borderId="0" xfId="0" applyFont="true" applyBorder="true" applyAlignment="true" applyProtection="true">
      <alignment horizontal="general" vertical="center" textRotation="0" wrapText="false" indent="0" shrinkToFit="false"/>
      <protection locked="false" hidden="false"/>
    </xf>
    <xf numFmtId="172" fontId="33" fillId="4" borderId="0" xfId="0" applyFont="true" applyBorder="true" applyAlignment="true" applyProtection="true">
      <alignment horizontal="center" vertical="top" textRotation="0" wrapText="true" indent="0" shrinkToFit="false"/>
      <protection locked="false" hidden="false"/>
    </xf>
    <xf numFmtId="172" fontId="33" fillId="0" borderId="0" xfId="0" applyFont="true" applyBorder="true" applyAlignment="true" applyProtection="false">
      <alignment horizontal="right" vertical="top" textRotation="0" wrapText="true" indent="0" shrinkToFit="false"/>
      <protection locked="true" hidden="false"/>
    </xf>
    <xf numFmtId="172" fontId="33" fillId="0" borderId="0" xfId="0" applyFont="true" applyBorder="true" applyAlignment="true" applyProtection="false">
      <alignment horizontal="center" vertical="top" textRotation="0" wrapText="true" indent="0" shrinkToFit="false"/>
      <protection locked="true" hidden="false"/>
    </xf>
    <xf numFmtId="172" fontId="33" fillId="0" borderId="0" xfId="0" applyFont="true" applyBorder="true" applyAlignment="true" applyProtection="false">
      <alignment horizontal="center" vertical="center" textRotation="0" wrapText="true" indent="0" shrinkToFit="false"/>
      <protection locked="true" hidden="false"/>
    </xf>
    <xf numFmtId="164" fontId="42" fillId="0" borderId="0" xfId="0" applyFont="true" applyBorder="true" applyAlignment="true" applyProtection="false">
      <alignment horizontal="general" vertical="top" textRotation="0" wrapText="false" indent="0" shrinkToFit="false"/>
      <protection locked="true" hidden="false"/>
    </xf>
    <xf numFmtId="164" fontId="33" fillId="4" borderId="0" xfId="0" applyFont="true" applyBorder="true" applyAlignment="true" applyProtection="true">
      <alignment horizontal="general" vertical="top" textRotation="0" wrapText="true" indent="0" shrinkToFit="false"/>
      <protection locked="false" hidden="false"/>
    </xf>
    <xf numFmtId="164" fontId="33" fillId="19" borderId="0" xfId="0" applyFont="true" applyBorder="true" applyAlignment="true" applyProtection="false">
      <alignment horizontal="general" vertical="top" textRotation="0" wrapText="false" indent="0" shrinkToFit="false"/>
      <protection locked="true" hidden="false"/>
    </xf>
    <xf numFmtId="164" fontId="47" fillId="0" borderId="0" xfId="154" applyFont="true" applyBorder="true" applyAlignment="true" applyProtection="false">
      <alignment horizontal="general" vertical="top" textRotation="0" wrapText="true" indent="0" shrinkToFit="false"/>
      <protection locked="true" hidden="false"/>
    </xf>
    <xf numFmtId="164" fontId="33" fillId="0" borderId="0" xfId="0" applyFont="true" applyBorder="true" applyAlignment="false" applyProtection="false">
      <alignment horizontal="general" vertical="bottom" textRotation="0" wrapText="false" indent="0" shrinkToFit="false"/>
      <protection locked="true" hidden="false"/>
    </xf>
    <xf numFmtId="164" fontId="35" fillId="4" borderId="0" xfId="0" applyFont="true" applyBorder="true" applyAlignment="true" applyProtection="false">
      <alignment horizontal="general" vertical="top" textRotation="0" wrapText="true" indent="0" shrinkToFit="false"/>
      <protection locked="true" hidden="false"/>
    </xf>
    <xf numFmtId="164" fontId="35" fillId="4" borderId="0" xfId="0" applyFont="true" applyBorder="true" applyAlignment="true" applyProtection="false">
      <alignment horizontal="center" vertical="top" textRotation="0" wrapText="true" indent="0" shrinkToFit="false"/>
      <protection locked="true" hidden="false"/>
    </xf>
    <xf numFmtId="164" fontId="33" fillId="0" borderId="0" xfId="0" applyFont="true" applyBorder="true" applyAlignment="true" applyProtection="false">
      <alignment horizontal="general" vertical="bottom" textRotation="0" wrapText="true" indent="0" shrinkToFit="false"/>
      <protection locked="true" hidden="false"/>
    </xf>
    <xf numFmtId="176" fontId="33" fillId="0" borderId="0" xfId="0" applyFont="true" applyBorder="true" applyAlignment="true" applyProtection="false">
      <alignment horizontal="right" vertical="center" textRotation="0" wrapText="true" indent="0" shrinkToFit="false"/>
      <protection locked="true" hidden="false"/>
    </xf>
    <xf numFmtId="164" fontId="40" fillId="0" borderId="0" xfId="0" applyFont="true" applyBorder="true" applyAlignment="true" applyProtection="true">
      <alignment horizontal="center" vertical="top" textRotation="0" wrapText="false" indent="0" shrinkToFit="false"/>
      <protection locked="false" hidden="false"/>
    </xf>
    <xf numFmtId="164" fontId="33" fillId="0" borderId="0" xfId="0" applyFont="true" applyBorder="true" applyAlignment="true" applyProtection="false">
      <alignment horizontal="right" vertical="top" textRotation="0" wrapText="false" indent="0" shrinkToFit="false"/>
      <protection locked="true" hidden="false"/>
    </xf>
    <xf numFmtId="177" fontId="33" fillId="0"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left" vertical="center" textRotation="0" wrapText="false" indent="0" shrinkToFit="false"/>
      <protection locked="true" hidden="false"/>
    </xf>
    <xf numFmtId="177" fontId="33" fillId="0" borderId="0" xfId="0" applyFont="true" applyBorder="true" applyAlignment="true" applyProtection="false">
      <alignment horizontal="right" vertical="center" textRotation="0" wrapText="false" indent="0" shrinkToFit="false"/>
      <protection locked="true" hidden="false"/>
    </xf>
  </cellXfs>
  <cellStyles count="15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13;&#10;JournalTemplate=C:\COMFO\CTALK\JOURSTD.TPL&#13;&#10;LbStateAddress=3 3 0 251 1 89 2 311&#13;&#10;LbStateJou" xfId="20" builtinId="53" customBuiltin="true"/>
    <cellStyle name="20% - 1. jelölőszín 2" xfId="21" builtinId="53" customBuiltin="true"/>
    <cellStyle name="20% - 2. jelölőszín 2" xfId="22" builtinId="53" customBuiltin="true"/>
    <cellStyle name="20% - 3. jelölőszín 2" xfId="23" builtinId="53" customBuiltin="true"/>
    <cellStyle name="20% - 4. jelölőszín 2" xfId="24" builtinId="53" customBuiltin="true"/>
    <cellStyle name="20% - 5. jelölőszín 2" xfId="25" builtinId="53" customBuiltin="true"/>
    <cellStyle name="20% - 6. jelölőszín 2" xfId="26" builtinId="53" customBuiltin="true"/>
    <cellStyle name="40% - 1. jelölőszín 2" xfId="27" builtinId="53" customBuiltin="true"/>
    <cellStyle name="40% - 2. jelölőszín 2" xfId="28" builtinId="53" customBuiltin="true"/>
    <cellStyle name="40% - 3. jelölőszín 2" xfId="29" builtinId="53" customBuiltin="true"/>
    <cellStyle name="40% - 4. jelölőszín 2" xfId="30" builtinId="53" customBuiltin="true"/>
    <cellStyle name="40% - 5. jelölőszín 2" xfId="31" builtinId="53" customBuiltin="true"/>
    <cellStyle name="40% - 6. jelölőszín 2" xfId="32" builtinId="53" customBuiltin="true"/>
    <cellStyle name="60% - 1. jelölőszín 2" xfId="33" builtinId="53" customBuiltin="true"/>
    <cellStyle name="60% - 2. jelölőszín 2" xfId="34" builtinId="53" customBuiltin="true"/>
    <cellStyle name="60% - 3. jelölőszín 2" xfId="35" builtinId="53" customBuiltin="true"/>
    <cellStyle name="60% - 4. jelölőszín 2" xfId="36" builtinId="53" customBuiltin="true"/>
    <cellStyle name="60% - 5. jelölőszín 2" xfId="37" builtinId="53" customBuiltin="true"/>
    <cellStyle name="60% - 6. jelölőszín 2" xfId="38" builtinId="53" customBuiltin="true"/>
    <cellStyle name="_Berlista" xfId="39" builtinId="53" customBuiltin="true"/>
    <cellStyle name="_Berlista 2" xfId="40" builtinId="53" customBuiltin="true"/>
    <cellStyle name="_Berlista 3" xfId="41" builtinId="53" customBuiltin="true"/>
    <cellStyle name="_Berlista 4" xfId="42" builtinId="53" customBuiltin="true"/>
    <cellStyle name="_Berlista 5" xfId="43" builtinId="53" customBuiltin="true"/>
    <cellStyle name="_Berlista 6" xfId="44" builtinId="53" customBuiltin="true"/>
    <cellStyle name="_Berlista 7" xfId="45" builtinId="53" customBuiltin="true"/>
    <cellStyle name="_Berlista 8" xfId="46" builtinId="53" customBuiltin="true"/>
    <cellStyle name="_hasonlit_parkolo_kultér_tender_me" xfId="47" builtinId="53" customBuiltin="true"/>
    <cellStyle name="Bevitel 2" xfId="48" builtinId="53" customBuiltin="true"/>
    <cellStyle name="Cím 2" xfId="49" builtinId="53" customBuiltin="true"/>
    <cellStyle name="Címsor 1 2" xfId="50" builtinId="53" customBuiltin="true"/>
    <cellStyle name="Címsor 2 2" xfId="51" builtinId="53" customBuiltin="true"/>
    <cellStyle name="Címsor 3 2" xfId="52" builtinId="53" customBuiltin="true"/>
    <cellStyle name="Címsor 4 2" xfId="53" builtinId="53" customBuiltin="true"/>
    <cellStyle name="daten" xfId="54" builtinId="53" customBuiltin="true"/>
    <cellStyle name="Dezimal [0]_OFFICE_" xfId="55" builtinId="53" customBuiltin="true"/>
    <cellStyle name="Dezimal_OFFICE_" xfId="56" builtinId="53" customBuiltin="true"/>
    <cellStyle name="Ellenőrzőcella 2" xfId="57" builtinId="53" customBuiltin="true"/>
    <cellStyle name="Ezres 2" xfId="58" builtinId="53" customBuiltin="true"/>
    <cellStyle name="Figyelmeztetés 2" xfId="59" builtinId="53" customBuiltin="true"/>
    <cellStyle name="Hivatkozott cella 2" xfId="60" builtinId="53" customBuiltin="true"/>
    <cellStyle name="Hypertextový odkaz" xfId="61" builtinId="53" customBuiltin="true"/>
    <cellStyle name="Jegyzet 2" xfId="62" builtinId="53" customBuiltin="true"/>
    <cellStyle name="Jelölőszín (1) 2" xfId="63" builtinId="53" customBuiltin="true"/>
    <cellStyle name="Jelölőszín (2) 2" xfId="64" builtinId="53" customBuiltin="true"/>
    <cellStyle name="Jelölőszín (3) 2" xfId="65" builtinId="53" customBuiltin="true"/>
    <cellStyle name="Jelölőszín (4) 2" xfId="66" builtinId="53" customBuiltin="true"/>
    <cellStyle name="Jelölőszín (5) 2" xfId="67" builtinId="53" customBuiltin="true"/>
    <cellStyle name="Jelölőszín (6) 2" xfId="68" builtinId="53" customBuiltin="true"/>
    <cellStyle name="Jó 2" xfId="69" builtinId="53" customBuiltin="true"/>
    <cellStyle name="Kimenet 2" xfId="70" builtinId="53" customBuiltin="true"/>
    <cellStyle name="Magyarázó szöveg 2" xfId="71" builtinId="53" customBuiltin="true"/>
    <cellStyle name="měny_Bill of Material" xfId="72" builtinId="53" customBuiltin="true"/>
    <cellStyle name="Normal_AAA New - under construction, 2000" xfId="73" builtinId="53" customBuiltin="true"/>
    <cellStyle name="Normál 10" xfId="74" builtinId="53" customBuiltin="true"/>
    <cellStyle name="Normál 19 2" xfId="75" builtinId="53" customBuiltin="true"/>
    <cellStyle name="Normál 19 3" xfId="76" builtinId="53" customBuiltin="true"/>
    <cellStyle name="Normál 19 4" xfId="77" builtinId="53" customBuiltin="true"/>
    <cellStyle name="Normál 2 10" xfId="78" builtinId="53" customBuiltin="true"/>
    <cellStyle name="Normál 2 11" xfId="79" builtinId="53" customBuiltin="true"/>
    <cellStyle name="Normál 2 12" xfId="80" builtinId="53" customBuiltin="true"/>
    <cellStyle name="Normál 2 13" xfId="81" builtinId="53" customBuiltin="true"/>
    <cellStyle name="Normál 2 14" xfId="82" builtinId="53" customBuiltin="true"/>
    <cellStyle name="Normál 2 15" xfId="83" builtinId="53" customBuiltin="true"/>
    <cellStyle name="Normál 2 16" xfId="84" builtinId="53" customBuiltin="true"/>
    <cellStyle name="Normál 2 17" xfId="85" builtinId="53" customBuiltin="true"/>
    <cellStyle name="Normál 2 18" xfId="86" builtinId="53" customBuiltin="true"/>
    <cellStyle name="Normál 2 19" xfId="87" builtinId="53" customBuiltin="true"/>
    <cellStyle name="Normál 2 2" xfId="88" builtinId="53" customBuiltin="true"/>
    <cellStyle name="Normál 2 20" xfId="89" builtinId="53" customBuiltin="true"/>
    <cellStyle name="Normál 2 21" xfId="90" builtinId="53" customBuiltin="true"/>
    <cellStyle name="Normál 2 3" xfId="91" builtinId="53" customBuiltin="true"/>
    <cellStyle name="Normál 2 4" xfId="92" builtinId="53" customBuiltin="true"/>
    <cellStyle name="Normál 2 5" xfId="93" builtinId="53" customBuiltin="true"/>
    <cellStyle name="Normál 2 6" xfId="94" builtinId="53" customBuiltin="true"/>
    <cellStyle name="Normál 2 7" xfId="95" builtinId="53" customBuiltin="true"/>
    <cellStyle name="Normál 2 8" xfId="96" builtinId="53" customBuiltin="true"/>
    <cellStyle name="Normál 2 9" xfId="97" builtinId="53" customBuiltin="true"/>
    <cellStyle name="Normál 27 2" xfId="98" builtinId="53" customBuiltin="true"/>
    <cellStyle name="Normál 27 3" xfId="99" builtinId="53" customBuiltin="true"/>
    <cellStyle name="Normál 27 4" xfId="100" builtinId="53" customBuiltin="true"/>
    <cellStyle name="Normál 3 2" xfId="101" builtinId="53" customBuiltin="true"/>
    <cellStyle name="Normál 3 3" xfId="102" builtinId="53" customBuiltin="true"/>
    <cellStyle name="Normál 3 4" xfId="103" builtinId="53" customBuiltin="true"/>
    <cellStyle name="Normál 3 5" xfId="104" builtinId="53" customBuiltin="true"/>
    <cellStyle name="Normál 3 6" xfId="105" builtinId="53" customBuiltin="true"/>
    <cellStyle name="Normál 3 7" xfId="106" builtinId="53" customBuiltin="true"/>
    <cellStyle name="Normál 3 8" xfId="107" builtinId="53" customBuiltin="true"/>
    <cellStyle name="Normál 3 9" xfId="108" builtinId="53" customBuiltin="true"/>
    <cellStyle name="Normál 31" xfId="109" builtinId="53" customBuiltin="true"/>
    <cellStyle name="Normál 31 2" xfId="110" builtinId="53" customBuiltin="true"/>
    <cellStyle name="Normál 31 3" xfId="111" builtinId="53" customBuiltin="true"/>
    <cellStyle name="Normál 36 2" xfId="112" builtinId="53" customBuiltin="true"/>
    <cellStyle name="Normál 36 3" xfId="113" builtinId="53" customBuiltin="true"/>
    <cellStyle name="Normál 4 2" xfId="114" builtinId="53" customBuiltin="true"/>
    <cellStyle name="Normál 4 3" xfId="115" builtinId="53" customBuiltin="true"/>
    <cellStyle name="Normál 4 4" xfId="116" builtinId="53" customBuiltin="true"/>
    <cellStyle name="Normál 4 5" xfId="117" builtinId="53" customBuiltin="true"/>
    <cellStyle name="Normál 4 6" xfId="118" builtinId="53" customBuiltin="true"/>
    <cellStyle name="Normál 4 7" xfId="119" builtinId="53" customBuiltin="true"/>
    <cellStyle name="Normál 4 8" xfId="120" builtinId="53" customBuiltin="true"/>
    <cellStyle name="Normál 5 10" xfId="121" builtinId="53" customBuiltin="true"/>
    <cellStyle name="Normál 5 11" xfId="122" builtinId="53" customBuiltin="true"/>
    <cellStyle name="Normál 5 12" xfId="123" builtinId="53" customBuiltin="true"/>
    <cellStyle name="Normál 5 13" xfId="124" builtinId="53" customBuiltin="true"/>
    <cellStyle name="Normál 5 14" xfId="125" builtinId="53" customBuiltin="true"/>
    <cellStyle name="Normál 5 15" xfId="126" builtinId="53" customBuiltin="true"/>
    <cellStyle name="Normál 5 16" xfId="127" builtinId="53" customBuiltin="true"/>
    <cellStyle name="Normál 5 17" xfId="128" builtinId="53" customBuiltin="true"/>
    <cellStyle name="Normál 5 18" xfId="129" builtinId="53" customBuiltin="true"/>
    <cellStyle name="Normál 5 19" xfId="130" builtinId="53" customBuiltin="true"/>
    <cellStyle name="Normál 5 2" xfId="131" builtinId="53" customBuiltin="true"/>
    <cellStyle name="Normál 5 20" xfId="132" builtinId="53" customBuiltin="true"/>
    <cellStyle name="Normál 5 21" xfId="133" builtinId="53" customBuiltin="true"/>
    <cellStyle name="Normál 5 22" xfId="134" builtinId="53" customBuiltin="true"/>
    <cellStyle name="Normál 5 23" xfId="135" builtinId="53" customBuiltin="true"/>
    <cellStyle name="Normál 5 24" xfId="136" builtinId="53" customBuiltin="true"/>
    <cellStyle name="Normál 5 25" xfId="137" builtinId="53" customBuiltin="true"/>
    <cellStyle name="Normál 5 26" xfId="138" builtinId="53" customBuiltin="true"/>
    <cellStyle name="Normál 5 27" xfId="139" builtinId="53" customBuiltin="true"/>
    <cellStyle name="Normál 5 28" xfId="140" builtinId="53" customBuiltin="true"/>
    <cellStyle name="Normál 5 29" xfId="141" builtinId="53" customBuiltin="true"/>
    <cellStyle name="Normál 5 3" xfId="142" builtinId="53" customBuiltin="true"/>
    <cellStyle name="Normál 5 30" xfId="143" builtinId="53" customBuiltin="true"/>
    <cellStyle name="Normál 5 4" xfId="144" builtinId="53" customBuiltin="true"/>
    <cellStyle name="Normál 5 5" xfId="145" builtinId="53" customBuiltin="true"/>
    <cellStyle name="Normál 5 6" xfId="146" builtinId="53" customBuiltin="true"/>
    <cellStyle name="Normál 5 7" xfId="147" builtinId="53" customBuiltin="true"/>
    <cellStyle name="Normál 5 8" xfId="148" builtinId="53" customBuiltin="true"/>
    <cellStyle name="Normál 5 9" xfId="149" builtinId="53" customBuiltin="true"/>
    <cellStyle name="Normál 8" xfId="150" builtinId="53" customBuiltin="true"/>
    <cellStyle name="Normál 8 2" xfId="151" builtinId="53" customBuiltin="true"/>
    <cellStyle name="Normál 8 3" xfId="152" builtinId="53" customBuiltin="true"/>
    <cellStyle name="Normál 9" xfId="153" builtinId="53" customBuiltin="true"/>
    <cellStyle name="Normál_HPM" xfId="154" builtinId="53" customBuiltin="true"/>
    <cellStyle name="normální_Bill of Material" xfId="155" builtinId="53" customBuiltin="true"/>
    <cellStyle name="Popis" xfId="156" builtinId="53" customBuiltin="true"/>
    <cellStyle name="Pénznem [0] 2" xfId="157" builtinId="53" customBuiltin="true"/>
    <cellStyle name="Rossz 2" xfId="158" builtinId="53" customBuiltin="true"/>
    <cellStyle name="Semleges 2" xfId="159" builtinId="53" customBuiltin="true"/>
    <cellStyle name="Sledovaný hypertextový odkaz" xfId="160" builtinId="53" customBuiltin="true"/>
    <cellStyle name="Standard_020 PL 2004" xfId="161" builtinId="53" customBuiltin="true"/>
    <cellStyle name="Számítás 2" xfId="162" builtinId="53" customBuiltin="true"/>
    <cellStyle name="Währung [0]_OFFICE_" xfId="163" builtinId="53" customBuiltin="true"/>
    <cellStyle name="Währung_OFFICE_" xfId="164" builtinId="53" customBuiltin="true"/>
    <cellStyle name="Összesen 2" xfId="165" builtinId="53" customBuiltin="true"/>
    <cellStyle name="標準_PEGUFORM見積NET" xfId="166"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999933"/>
      <rgbColor rgb="FF800080"/>
      <rgbColor rgb="FF008080"/>
      <rgbColor rgb="FFC0C0C0"/>
      <rgbColor rgb="FF808080"/>
      <rgbColor rgb="FF9999FF"/>
      <rgbColor rgb="FF996666"/>
      <rgbColor rgb="FFFFFFC0"/>
      <rgbColor rgb="FFE3E3E3"/>
      <rgbColor rgb="FF660066"/>
      <rgbColor rgb="FFFF8080"/>
      <rgbColor rgb="FF0080C0"/>
      <rgbColor rgb="FFC0C0FF"/>
      <rgbColor rgb="FF000080"/>
      <rgbColor rgb="FFFF00FF"/>
      <rgbColor rgb="FFFFFF00"/>
      <rgbColor rgb="FF00FFFF"/>
      <rgbColor rgb="FF800080"/>
      <rgbColor rgb="FF800000"/>
      <rgbColor rgb="FF008080"/>
      <rgbColor rgb="FF0000FF"/>
      <rgbColor rgb="FF00CCFF"/>
      <rgbColor rgb="FFA0E0E0"/>
      <rgbColor rgb="FFCCFFCC"/>
      <rgbColor rgb="FFFFFF99"/>
      <rgbColor rgb="FFA6CAF0"/>
      <rgbColor rgb="FFCC9CCC"/>
      <rgbColor rgb="FFCC99FF"/>
      <rgbColor rgb="FFFFCC99"/>
      <rgbColor rgb="FF3333CC"/>
      <rgbColor rgb="FF33CCCC"/>
      <rgbColor rgb="FF99CC00"/>
      <rgbColor rgb="FFFFCC00"/>
      <rgbColor rgb="FFFF9900"/>
      <rgbColor rgb="FFFF6600"/>
      <rgbColor rgb="FF336666"/>
      <rgbColor rgb="FF969696"/>
      <rgbColor rgb="FF003366"/>
      <rgbColor rgb="FF339966"/>
      <rgbColor rgb="FF003300"/>
      <rgbColor rgb="FF663300"/>
      <rgbColor rgb="FF996633"/>
      <rgbColor rgb="FF993366"/>
      <rgbColor rgb="FF333399"/>
      <rgbColor rgb="FF42424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29"/>
  <sheetViews>
    <sheetView windowProtection="false" showFormulas="false" showGridLines="true" showRowColHeaders="true" showZeros="true" rightToLeft="false" tabSelected="true" showOutlineSymbols="true" defaultGridColor="true" view="pageBreakPreview" topLeftCell="A1" colorId="64" zoomScale="85" zoomScaleNormal="100" zoomScalePageLayoutView="85" workbookViewId="0">
      <selection pane="topLeft" activeCell="G29" activeCellId="0" sqref="G29"/>
    </sheetView>
  </sheetViews>
  <sheetFormatPr defaultRowHeight="15.75"/>
  <cols>
    <col collapsed="false" hidden="false" max="1" min="1" style="1" width="6.61320754716981"/>
    <col collapsed="false" hidden="false" max="2" min="2" style="1" width="28.3301886792453"/>
    <col collapsed="false" hidden="false" max="3" min="3" style="1" width="18.5943396226415"/>
    <col collapsed="false" hidden="false" max="4" min="4" style="1" width="10.6084905660377"/>
    <col collapsed="false" hidden="false" max="5" min="5" style="1" width="15.3490566037736"/>
    <col collapsed="false" hidden="false" max="6" min="6" style="2" width="16.2264150943396"/>
    <col collapsed="false" hidden="false" max="7" min="7" style="3" width="16.2264150943396"/>
    <col collapsed="false" hidden="false" max="8" min="8" style="4" width="13.4811320754717"/>
    <col collapsed="false" hidden="false" max="9" min="9" style="2" width="9.35849056603774"/>
    <col collapsed="false" hidden="false" max="10" min="10" style="2" width="15.4764150943396"/>
    <col collapsed="false" hidden="false" max="1025" min="11" style="2" width="9.35849056603774"/>
  </cols>
  <sheetData>
    <row r="1" s="7" customFormat="true" ht="15.75" hidden="false" customHeight="false" outlineLevel="0" collapsed="false">
      <c r="A1" s="5"/>
      <c r="B1" s="6"/>
      <c r="C1" s="5"/>
      <c r="D1" s="5"/>
      <c r="E1" s="5"/>
      <c r="G1" s="8"/>
      <c r="H1" s="9"/>
    </row>
    <row r="2" s="5" customFormat="true" ht="20.25" hidden="false" customHeight="false" outlineLevel="0" collapsed="false">
      <c r="A2" s="10" t="s">
        <v>0</v>
      </c>
      <c r="B2" s="10"/>
      <c r="C2" s="10"/>
      <c r="D2" s="10"/>
      <c r="E2" s="10"/>
      <c r="F2" s="11"/>
      <c r="G2" s="12" t="s">
        <v>1</v>
      </c>
      <c r="H2" s="13" t="n">
        <v>2200</v>
      </c>
      <c r="I2" s="11"/>
    </row>
    <row r="3" customFormat="false" ht="20.25" hidden="false" customHeight="false" outlineLevel="0" collapsed="false">
      <c r="A3" s="14"/>
      <c r="B3" s="14"/>
      <c r="C3" s="14"/>
      <c r="D3" s="14"/>
      <c r="E3" s="14"/>
      <c r="F3" s="11"/>
      <c r="G3" s="12" t="s">
        <v>2</v>
      </c>
      <c r="H3" s="15" t="n">
        <v>1</v>
      </c>
      <c r="I3" s="11"/>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09.5" hidden="false" customHeight="true" outlineLevel="0" collapsed="false">
      <c r="A4" s="16" t="s">
        <v>3</v>
      </c>
      <c r="B4" s="16"/>
      <c r="C4" s="16"/>
      <c r="D4" s="16"/>
      <c r="E4" s="16"/>
      <c r="F4" s="17"/>
      <c r="G4" s="18"/>
      <c r="H4" s="19"/>
      <c r="I4" s="17"/>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8.25" hidden="false" customHeight="true" outlineLevel="0" collapsed="false">
      <c r="A5" s="0"/>
      <c r="B5" s="0"/>
      <c r="C5" s="0"/>
      <c r="D5" s="0"/>
      <c r="E5" s="0"/>
      <c r="F5" s="0"/>
      <c r="G5" s="18"/>
      <c r="H5" s="2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5" customFormat="true" ht="15.75" hidden="false" customHeight="false" outlineLevel="0" collapsed="false">
      <c r="A6" s="21" t="s">
        <v>4</v>
      </c>
      <c r="B6" s="21"/>
      <c r="C6" s="21"/>
      <c r="D6" s="21"/>
      <c r="E6" s="21"/>
      <c r="F6" s="22"/>
      <c r="G6" s="23"/>
      <c r="H6" s="24"/>
      <c r="I6" s="22"/>
    </row>
    <row r="7" s="5" customFormat="true" ht="8.25" hidden="false" customHeight="true" outlineLevel="0" collapsed="false">
      <c r="G7" s="18"/>
      <c r="H7" s="20"/>
    </row>
    <row r="8" s="25" customFormat="true" ht="15.75" hidden="false" customHeight="false" outlineLevel="0" collapsed="false">
      <c r="A8" s="21" t="s">
        <v>5</v>
      </c>
      <c r="B8" s="21"/>
      <c r="C8" s="21"/>
      <c r="D8" s="21"/>
      <c r="E8" s="21"/>
      <c r="F8" s="22"/>
      <c r="G8" s="23"/>
      <c r="H8" s="24"/>
      <c r="I8" s="22"/>
    </row>
    <row r="9" s="26" customFormat="true" ht="15.75" hidden="true" customHeight="false" outlineLevel="0" collapsed="false">
      <c r="B9" s="25"/>
      <c r="C9" s="13"/>
      <c r="D9" s="27"/>
      <c r="E9" s="13"/>
      <c r="G9" s="28"/>
      <c r="H9" s="29"/>
    </row>
    <row r="10" s="31" customFormat="true" ht="8.25" hidden="false" customHeight="true" outlineLevel="0" collapsed="false">
      <c r="A10" s="30"/>
      <c r="B10" s="30"/>
      <c r="C10" s="30"/>
      <c r="D10" s="30"/>
      <c r="E10" s="30"/>
      <c r="G10" s="32"/>
      <c r="H10" s="33"/>
    </row>
    <row r="11" s="31" customFormat="true" ht="15.75" hidden="true" customHeight="false" outlineLevel="0" collapsed="false">
      <c r="A11" s="30"/>
      <c r="B11" s="30"/>
      <c r="C11" s="30"/>
      <c r="D11" s="30"/>
      <c r="E11" s="30"/>
      <c r="G11" s="32"/>
      <c r="H11" s="33"/>
    </row>
    <row r="12" s="31" customFormat="true" ht="15.75" hidden="true" customHeight="false" outlineLevel="0" collapsed="false">
      <c r="A12" s="30"/>
      <c r="B12" s="30"/>
      <c r="C12" s="30"/>
      <c r="D12" s="30"/>
      <c r="E12" s="30"/>
      <c r="G12" s="32"/>
      <c r="H12" s="33"/>
    </row>
    <row r="13" s="26" customFormat="true" ht="172.5" hidden="false" customHeight="true" outlineLevel="0" collapsed="false">
      <c r="A13" s="34" t="s">
        <v>6</v>
      </c>
      <c r="B13" s="34"/>
      <c r="C13" s="34"/>
      <c r="D13" s="34"/>
      <c r="E13" s="34"/>
      <c r="G13" s="28"/>
      <c r="H13" s="29"/>
    </row>
    <row r="14" customFormat="false" ht="15.75" hidden="false" customHeight="false" outlineLevel="0" collapsed="false">
      <c r="A14" s="31"/>
      <c r="B14" s="25"/>
      <c r="C14" s="35"/>
      <c r="D14" s="36"/>
      <c r="E14" s="35"/>
      <c r="F14" s="0"/>
      <c r="G14" s="28"/>
      <c r="H14" s="29"/>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s="40" customFormat="true" ht="12.75" hidden="false" customHeight="false" outlineLevel="0" collapsed="false">
      <c r="A15" s="37"/>
      <c r="B15" s="38" t="s">
        <v>7</v>
      </c>
      <c r="C15" s="39" t="s">
        <v>8</v>
      </c>
      <c r="D15" s="39" t="s">
        <v>9</v>
      </c>
      <c r="E15" s="39" t="s">
        <v>10</v>
      </c>
      <c r="G15" s="41"/>
      <c r="I15" s="42"/>
    </row>
    <row r="16" s="26" customFormat="true" ht="15.75" hidden="false" customHeight="false" outlineLevel="0" collapsed="false">
      <c r="A16" s="43"/>
      <c r="B16" s="44"/>
      <c r="C16" s="32"/>
      <c r="D16" s="32"/>
      <c r="E16" s="32"/>
      <c r="G16" s="32"/>
      <c r="H16" s="29"/>
    </row>
    <row r="17" customFormat="false" ht="15.75" hidden="false" customHeight="false" outlineLevel="0" collapsed="false">
      <c r="A17" s="45"/>
      <c r="B17" s="46" t="s">
        <v>11</v>
      </c>
      <c r="C17" s="47" t="n">
        <f aca="false">'Külső elektromos munkálatok'!H26</f>
        <v>0</v>
      </c>
      <c r="D17" s="47" t="n">
        <f aca="false">'Külső elektromos munkálatok'!I26</f>
        <v>0</v>
      </c>
      <c r="E17" s="48" t="n">
        <f aca="false">SUM(C17:D17)</f>
        <v>0</v>
      </c>
      <c r="F17" s="0"/>
      <c r="G17" s="0"/>
      <c r="H17" s="29"/>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31.5" hidden="false" customHeight="false" outlineLevel="0" collapsed="false">
      <c r="A18" s="45"/>
      <c r="B18" s="46" t="s">
        <v>12</v>
      </c>
      <c r="C18" s="47" t="n">
        <f aca="false">'Védőcsövek, kábeltálcák'!H20</f>
        <v>0</v>
      </c>
      <c r="D18" s="47" t="n">
        <f aca="false">'Védőcsövek, kábeltálcák'!I20</f>
        <v>0</v>
      </c>
      <c r="E18" s="48" t="n">
        <f aca="false">SUM(C18:D18)</f>
        <v>0</v>
      </c>
      <c r="F18" s="0"/>
      <c r="G18" s="0"/>
      <c r="H18" s="29"/>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75" hidden="false" customHeight="false" outlineLevel="0" collapsed="false">
      <c r="A19" s="45"/>
      <c r="B19" s="49" t="s">
        <v>13</v>
      </c>
      <c r="C19" s="47" t="n">
        <f aca="false">'Vezetékek, kábelek'!H26</f>
        <v>0</v>
      </c>
      <c r="D19" s="47" t="n">
        <f aca="false">'Vezetékek, kábelek'!I26</f>
        <v>0</v>
      </c>
      <c r="E19" s="48" t="n">
        <f aca="false">SUM(C19:D19)</f>
        <v>0</v>
      </c>
      <c r="F19" s="0"/>
      <c r="G19" s="50"/>
      <c r="H19" s="29" t="s">
        <v>14</v>
      </c>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75" hidden="false" customHeight="false" outlineLevel="0" collapsed="false">
      <c r="A20" s="45"/>
      <c r="B20" s="49" t="s">
        <v>15</v>
      </c>
      <c r="C20" s="47" t="n">
        <f aca="false">'Világítótestek, lámpatestek'!H40</f>
        <v>0</v>
      </c>
      <c r="D20" s="47" t="n">
        <f aca="false">'Világítótestek, lámpatestek'!I40</f>
        <v>0</v>
      </c>
      <c r="E20" s="48" t="n">
        <f aca="false">SUM(C20:D20)</f>
        <v>0</v>
      </c>
      <c r="F20" s="0"/>
      <c r="G20" s="50"/>
      <c r="H20" s="29"/>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75" hidden="false" customHeight="false" outlineLevel="0" collapsed="false">
      <c r="A21" s="45"/>
      <c r="B21" s="49" t="s">
        <v>16</v>
      </c>
      <c r="C21" s="47" t="n">
        <f aca="false">'Kapcsolók, szerelvények'!H33</f>
        <v>0</v>
      </c>
      <c r="D21" s="47" t="n">
        <f aca="false">'Kapcsolók, szerelvények'!I33</f>
        <v>0</v>
      </c>
      <c r="E21" s="48" t="n">
        <f aca="false">SUM(C21:D21)</f>
        <v>0</v>
      </c>
      <c r="F21" s="0"/>
      <c r="G21" s="51"/>
      <c r="H21" s="29"/>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75" hidden="false" customHeight="false" outlineLevel="0" collapsed="false">
      <c r="A22" s="45"/>
      <c r="B22" s="49" t="s">
        <v>17</v>
      </c>
      <c r="C22" s="47" t="n">
        <f aca="false">'Elosztó berendezések'!H14</f>
        <v>0</v>
      </c>
      <c r="D22" s="47" t="n">
        <f aca="false">'Elosztó berendezések'!I14</f>
        <v>0</v>
      </c>
      <c r="E22" s="48" t="n">
        <f aca="false">SUM(C22:D22)</f>
        <v>0</v>
      </c>
      <c r="F22" s="0"/>
      <c r="G22" s="50"/>
      <c r="H22" s="52"/>
      <c r="I22" s="53"/>
      <c r="J22" s="53"/>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75" hidden="false" customHeight="false" outlineLevel="0" collapsed="false">
      <c r="A23" s="45"/>
      <c r="B23" s="54" t="s">
        <v>18</v>
      </c>
      <c r="C23" s="55" t="e">
        <f aca="false">'Kiegészítő tételek'!H28</f>
        <v>#REF!</v>
      </c>
      <c r="D23" s="55" t="n">
        <f aca="false">'Kiegészítő tételek'!I28</f>
        <v>0</v>
      </c>
      <c r="E23" s="56" t="e">
        <f aca="false">SUM(C23:D23)</f>
        <v>#REF!</v>
      </c>
      <c r="F23" s="0"/>
      <c r="G23" s="51"/>
      <c r="H23" s="29"/>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75" hidden="false" customHeight="false" outlineLevel="0" collapsed="false">
      <c r="A24" s="45"/>
      <c r="B24" s="54"/>
      <c r="C24" s="55"/>
      <c r="D24" s="55"/>
      <c r="E24" s="56"/>
      <c r="F24" s="0"/>
      <c r="G24" s="51"/>
      <c r="H24" s="29"/>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31.5" hidden="false" customHeight="false" outlineLevel="0" collapsed="false">
      <c r="A25" s="45"/>
      <c r="B25" s="57" t="s">
        <v>19</v>
      </c>
      <c r="C25" s="58" t="e">
        <f aca="false">SUM(C17:C24)</f>
        <v>#REF!</v>
      </c>
      <c r="D25" s="58" t="n">
        <f aca="false">SUM(D17:D24)</f>
        <v>0</v>
      </c>
      <c r="E25" s="58" t="e">
        <f aca="false">SUM(E17:E24)</f>
        <v>#REF!</v>
      </c>
      <c r="F25" s="0"/>
      <c r="G25" s="50"/>
      <c r="H25" s="29"/>
      <c r="I25" s="0"/>
      <c r="J25" s="56"/>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75" hidden="false" customHeight="false" outlineLevel="0" collapsed="false">
      <c r="A26" s="59"/>
      <c r="B26" s="60" t="s">
        <v>20</v>
      </c>
      <c r="C26" s="61" t="e">
        <f aca="false">C25*0.27</f>
        <v>#REF!</v>
      </c>
      <c r="D26" s="61" t="n">
        <f aca="false">D25*0.27</f>
        <v>0</v>
      </c>
      <c r="E26" s="61" t="e">
        <f aca="false">E25*0.27</f>
        <v>#REF!</v>
      </c>
      <c r="F26" s="0"/>
      <c r="G26" s="62"/>
      <c r="H26" s="29"/>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9.75" hidden="false" customHeight="true" outlineLevel="0" collapsed="false">
      <c r="A27" s="0"/>
      <c r="B27" s="63"/>
      <c r="C27" s="62"/>
      <c r="D27" s="62"/>
      <c r="E27" s="62"/>
      <c r="F27" s="0"/>
      <c r="G27" s="64"/>
      <c r="H27" s="64"/>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75" hidden="false" customHeight="false" outlineLevel="0" collapsed="false">
      <c r="A28" s="0"/>
      <c r="B28" s="65" t="s">
        <v>21</v>
      </c>
      <c r="C28" s="66" t="e">
        <f aca="false">C25+C26</f>
        <v>#REF!</v>
      </c>
      <c r="D28" s="66" t="n">
        <f aca="false">D25+D26</f>
        <v>0</v>
      </c>
      <c r="E28" s="66" t="e">
        <f aca="false">E25+E26</f>
        <v>#REF!</v>
      </c>
      <c r="F28" s="0"/>
      <c r="G28" s="64"/>
      <c r="H28" s="64"/>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s="67" customFormat="true" ht="15.75" hidden="false" customHeight="false" outlineLevel="0" collapsed="false">
      <c r="B29" s="68" t="s">
        <v>22</v>
      </c>
      <c r="C29" s="69" t="n">
        <v>0</v>
      </c>
      <c r="D29" s="69" t="n">
        <v>0</v>
      </c>
      <c r="E29" s="70" t="n">
        <v>0</v>
      </c>
      <c r="F29" s="71"/>
      <c r="G29" s="71"/>
    </row>
  </sheetData>
  <mergeCells count="5">
    <mergeCell ref="A2:E2"/>
    <mergeCell ref="A4:E4"/>
    <mergeCell ref="A6:E6"/>
    <mergeCell ref="A8:E8"/>
    <mergeCell ref="A13:E13"/>
  </mergeCells>
  <printOptions headings="false" gridLines="false" gridLinesSet="true" horizontalCentered="true" verticalCentered="false"/>
  <pageMargins left="0.7875" right="0.39375" top="1.18125" bottom="0.7875" header="0.39375" footer="0.393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&amp;L&amp;"Arial Narrow,Általános"&amp;8Hungaroproject Mérnökiroda Kft.
székhely: 1016 Bp., Naphegy u. 38.
iroda: 1146 Bp., Hungária krt. 140-144.&amp;R&amp;"Arial Narrow,Általános"&amp;8telefon: 471-5101, Fax: 471-5102
e-mail: hpm@hungaroproject.hu
internet: www.hungaroproject.hu</oddHeader>
    <oddFooter>&amp;L&amp;"Arial Narrow,Általános"&amp;8&amp;A&amp;C&amp;"Arial Narrow,Általános"2016. 06.
&amp;P/&amp;N&amp;R&amp;"Arial Narrow,Általános"&amp;8Munkaszám: 2012-029
Verzió: 00</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1:58"/>
  <sheetViews>
    <sheetView windowProtection="false" showFormulas="false" showGridLines="true" showRowColHeaders="true" showZeros="true" rightToLeft="false" tabSelected="false" showOutlineSymbols="true" defaultGridColor="true" view="pageBreakPreview" topLeftCell="A13" colorId="64" zoomScale="85" zoomScaleNormal="100" zoomScalePageLayoutView="85" workbookViewId="0">
      <selection pane="topLeft" activeCell="F21" activeCellId="0" sqref="F21"/>
    </sheetView>
  </sheetViews>
  <sheetFormatPr defaultRowHeight="15"/>
  <cols>
    <col collapsed="false" hidden="false" max="1" min="1" style="72" width="4.74056603773585"/>
    <col collapsed="false" hidden="false" max="2" min="2" style="72" width="6.86320754716981"/>
    <col collapsed="false" hidden="false" max="3" min="3" style="72" width="59.1556603773585"/>
    <col collapsed="false" hidden="false" max="4" min="4" style="72" width="6.86320754716981"/>
    <col collapsed="false" hidden="false" max="5" min="5" style="72" width="5.86792452830189"/>
    <col collapsed="false" hidden="false" max="7" min="6" style="73" width="8.98584905660377"/>
    <col collapsed="false" hidden="false" max="9" min="8" style="73" width="13.1037735849057"/>
    <col collapsed="false" hidden="false" max="1017" min="10" style="74" width="9.23584905660377"/>
    <col collapsed="false" hidden="false" max="1025" min="1018" style="0" width="9.23584905660377"/>
  </cols>
  <sheetData>
    <row r="1" s="79" customFormat="true" ht="23.85" hidden="false" customHeight="false" outlineLevel="0" collapsed="false">
      <c r="A1" s="75" t="s">
        <v>23</v>
      </c>
      <c r="B1" s="75" t="s">
        <v>24</v>
      </c>
      <c r="C1" s="75" t="s">
        <v>25</v>
      </c>
      <c r="D1" s="76" t="s">
        <v>26</v>
      </c>
      <c r="E1" s="75" t="s">
        <v>27</v>
      </c>
      <c r="F1" s="77" t="s">
        <v>28</v>
      </c>
      <c r="G1" s="77"/>
      <c r="H1" s="77" t="s">
        <v>29</v>
      </c>
      <c r="I1" s="77"/>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AMD1" s="0"/>
      <c r="AME1" s="0"/>
      <c r="AMF1" s="0"/>
      <c r="AMG1" s="0"/>
      <c r="AMH1" s="0"/>
      <c r="AMI1" s="0"/>
      <c r="AMJ1" s="0"/>
    </row>
    <row r="2" s="83" customFormat="true" ht="15" hidden="false" customHeight="false" outlineLevel="0" collapsed="false">
      <c r="A2" s="80"/>
      <c r="B2" s="80"/>
      <c r="C2" s="80"/>
      <c r="D2" s="81"/>
      <c r="E2" s="80"/>
      <c r="F2" s="77" t="s">
        <v>30</v>
      </c>
      <c r="G2" s="77" t="s">
        <v>9</v>
      </c>
      <c r="H2" s="77" t="s">
        <v>30</v>
      </c>
      <c r="I2" s="77" t="s">
        <v>9</v>
      </c>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AMD2" s="0"/>
      <c r="AME2" s="0"/>
      <c r="AMF2" s="0"/>
      <c r="AMG2" s="0"/>
      <c r="AMH2" s="0"/>
      <c r="AMI2" s="0"/>
      <c r="AMJ2" s="0"/>
    </row>
    <row r="3" s="31" customFormat="true" ht="15" hidden="false" customHeight="false" outlineLevel="0" collapsed="false">
      <c r="A3" s="84" t="s">
        <v>14</v>
      </c>
      <c r="B3" s="85"/>
      <c r="C3" s="46" t="s">
        <v>11</v>
      </c>
      <c r="D3" s="86"/>
      <c r="E3" s="87"/>
      <c r="F3" s="88"/>
      <c r="G3" s="89"/>
      <c r="H3" s="89"/>
      <c r="I3" s="89"/>
      <c r="AMD3" s="0"/>
      <c r="AME3" s="0"/>
      <c r="AMF3" s="0"/>
      <c r="AMG3" s="0"/>
      <c r="AMH3" s="0"/>
      <c r="AMI3" s="0"/>
      <c r="AMJ3" s="0"/>
    </row>
    <row r="4" customFormat="false" ht="22.05" hidden="false" customHeight="false" outlineLevel="0" collapsed="false">
      <c r="A4" s="90"/>
      <c r="B4" s="85"/>
      <c r="C4" s="46"/>
      <c r="D4" s="91"/>
      <c r="E4" s="85"/>
      <c r="F4" s="92"/>
      <c r="G4" s="93"/>
      <c r="H4" s="93"/>
      <c r="I4" s="93"/>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row>
    <row r="5" s="87" customFormat="true" ht="28.35" hidden="false" customHeight="false" outlineLevel="0" collapsed="false">
      <c r="A5" s="94" t="n">
        <v>1</v>
      </c>
      <c r="B5" s="95"/>
      <c r="C5" s="95" t="s">
        <v>31</v>
      </c>
      <c r="D5" s="96" t="n">
        <v>4</v>
      </c>
      <c r="E5" s="94" t="s">
        <v>32</v>
      </c>
      <c r="F5" s="93" t="n">
        <v>0</v>
      </c>
      <c r="G5" s="93" t="n">
        <v>0</v>
      </c>
      <c r="H5" s="93" t="n">
        <f aca="false">D5*F5</f>
        <v>0</v>
      </c>
      <c r="I5" s="93" t="n">
        <f aca="false">D5*G5</f>
        <v>0</v>
      </c>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AMD5" s="0"/>
      <c r="AME5" s="0"/>
      <c r="AMF5" s="0"/>
      <c r="AMG5" s="0"/>
      <c r="AMH5" s="0"/>
      <c r="AMI5" s="0"/>
      <c r="AMJ5" s="0"/>
    </row>
    <row r="6" customFormat="false" ht="28.35" hidden="false" customHeight="false" outlineLevel="0" collapsed="false">
      <c r="A6" s="94" t="n">
        <v>2</v>
      </c>
      <c r="B6" s="95"/>
      <c r="C6" s="95" t="s">
        <v>33</v>
      </c>
      <c r="D6" s="96" t="n">
        <v>14</v>
      </c>
      <c r="E6" s="94" t="s">
        <v>32</v>
      </c>
      <c r="F6" s="93" t="n">
        <v>0</v>
      </c>
      <c r="G6" s="93" t="n">
        <v>0</v>
      </c>
      <c r="H6" s="93" t="n">
        <f aca="false">D6*F6</f>
        <v>0</v>
      </c>
      <c r="I6" s="93" t="n">
        <f aca="false">D6*G6</f>
        <v>0</v>
      </c>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row>
    <row r="7" customFormat="false" ht="28.35" hidden="false" customHeight="false" outlineLevel="0" collapsed="false">
      <c r="A7" s="94" t="n">
        <v>3</v>
      </c>
      <c r="B7" s="95"/>
      <c r="C7" s="95" t="s">
        <v>34</v>
      </c>
      <c r="D7" s="96" t="n">
        <v>17</v>
      </c>
      <c r="E7" s="94" t="s">
        <v>32</v>
      </c>
      <c r="F7" s="93" t="n">
        <v>0</v>
      </c>
      <c r="G7" s="93" t="n">
        <v>0</v>
      </c>
      <c r="H7" s="93" t="n">
        <f aca="false">D7*F7</f>
        <v>0</v>
      </c>
      <c r="I7" s="93" t="n">
        <f aca="false">D7*G7</f>
        <v>0</v>
      </c>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row>
    <row r="8" customFormat="false" ht="55.2" hidden="false" customHeight="false" outlineLevel="0" collapsed="false">
      <c r="A8" s="94" t="n">
        <v>4</v>
      </c>
      <c r="B8" s="94"/>
      <c r="C8" s="95" t="s">
        <v>35</v>
      </c>
      <c r="D8" s="96" t="n">
        <v>30</v>
      </c>
      <c r="E8" s="94" t="s">
        <v>36</v>
      </c>
      <c r="F8" s="93" t="n">
        <v>0</v>
      </c>
      <c r="G8" s="93" t="n">
        <v>0</v>
      </c>
      <c r="H8" s="93" t="n">
        <f aca="false">D8*F8</f>
        <v>0</v>
      </c>
      <c r="I8" s="93" t="n">
        <f aca="false">D8*G8</f>
        <v>0</v>
      </c>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row>
    <row r="9" customFormat="false" ht="55.2" hidden="false" customHeight="false" outlineLevel="0" collapsed="false">
      <c r="A9" s="94" t="n">
        <v>5</v>
      </c>
      <c r="B9" s="94"/>
      <c r="C9" s="95" t="s">
        <v>37</v>
      </c>
      <c r="D9" s="96" t="n">
        <v>40</v>
      </c>
      <c r="E9" s="94" t="s">
        <v>36</v>
      </c>
      <c r="F9" s="86" t="n">
        <v>0</v>
      </c>
      <c r="G9" s="93" t="n">
        <v>0</v>
      </c>
      <c r="H9" s="93" t="n">
        <f aca="false">D9*F9</f>
        <v>0</v>
      </c>
      <c r="I9" s="93" t="n">
        <f aca="false">D9*G9</f>
        <v>0</v>
      </c>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row>
    <row r="10" customFormat="false" ht="55.2" hidden="false" customHeight="false" outlineLevel="0" collapsed="false">
      <c r="A10" s="94" t="n">
        <v>6</v>
      </c>
      <c r="B10" s="94"/>
      <c r="C10" s="95" t="s">
        <v>38</v>
      </c>
      <c r="D10" s="96" t="n">
        <v>160</v>
      </c>
      <c r="E10" s="94" t="s">
        <v>36</v>
      </c>
      <c r="F10" s="93" t="n">
        <v>0</v>
      </c>
      <c r="G10" s="93" t="n">
        <v>0</v>
      </c>
      <c r="H10" s="93" t="n">
        <f aca="false">D10*F10</f>
        <v>0</v>
      </c>
      <c r="I10" s="93" t="n">
        <f aca="false">D10*G10</f>
        <v>0</v>
      </c>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row>
    <row r="11" customFormat="false" ht="41.75" hidden="false" customHeight="false" outlineLevel="0" collapsed="false">
      <c r="A11" s="94" t="n">
        <v>7</v>
      </c>
      <c r="B11" s="94"/>
      <c r="C11" s="95" t="s">
        <v>39</v>
      </c>
      <c r="D11" s="96" t="n">
        <v>1</v>
      </c>
      <c r="E11" s="94" t="s">
        <v>40</v>
      </c>
      <c r="F11" s="93" t="n">
        <v>0</v>
      </c>
      <c r="G11" s="93" t="n">
        <v>0</v>
      </c>
      <c r="H11" s="93" t="n">
        <f aca="false">D11*F11</f>
        <v>0</v>
      </c>
      <c r="I11" s="93" t="n">
        <f aca="false">D11*G11</f>
        <v>0</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row>
    <row r="12" s="101" customFormat="true" ht="41.75" hidden="false" customHeight="false" outlineLevel="0" collapsed="false">
      <c r="A12" s="94" t="n">
        <v>8</v>
      </c>
      <c r="B12" s="98"/>
      <c r="C12" s="99" t="s">
        <v>41</v>
      </c>
      <c r="D12" s="100" t="n">
        <v>20</v>
      </c>
      <c r="E12" s="94" t="s">
        <v>42</v>
      </c>
      <c r="F12" s="93" t="n">
        <v>0</v>
      </c>
      <c r="G12" s="93" t="n">
        <v>0</v>
      </c>
      <c r="H12" s="93" t="n">
        <f aca="false">D12*F12</f>
        <v>0</v>
      </c>
      <c r="I12" s="93" t="n">
        <f aca="false">D12*G12</f>
        <v>0</v>
      </c>
      <c r="AMD12" s="0"/>
      <c r="AME12" s="0"/>
      <c r="AMF12" s="0"/>
      <c r="AMG12" s="0"/>
      <c r="AMH12" s="0"/>
      <c r="AMI12" s="0"/>
      <c r="AMJ12" s="0"/>
    </row>
    <row r="13" customFormat="false" ht="28.35" hidden="false" customHeight="false" outlineLevel="0" collapsed="false">
      <c r="A13" s="94" t="n">
        <v>9</v>
      </c>
      <c r="B13" s="98"/>
      <c r="C13" s="99" t="s">
        <v>43</v>
      </c>
      <c r="D13" s="100" t="n">
        <v>85</v>
      </c>
      <c r="E13" s="94" t="s">
        <v>42</v>
      </c>
      <c r="F13" s="93" t="n">
        <v>0</v>
      </c>
      <c r="G13" s="93" t="n">
        <v>0</v>
      </c>
      <c r="H13" s="93" t="n">
        <f aca="false">D13*F13</f>
        <v>0</v>
      </c>
      <c r="I13" s="93" t="n">
        <f aca="false">D13*G13</f>
        <v>0</v>
      </c>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row>
    <row r="14" customFormat="false" ht="28.35" hidden="false" customHeight="false" outlineLevel="0" collapsed="false">
      <c r="A14" s="94" t="n">
        <v>10</v>
      </c>
      <c r="B14" s="98"/>
      <c r="C14" s="99" t="s">
        <v>44</v>
      </c>
      <c r="D14" s="100" t="n">
        <v>60</v>
      </c>
      <c r="E14" s="94" t="s">
        <v>42</v>
      </c>
      <c r="F14" s="93" t="n">
        <v>0</v>
      </c>
      <c r="G14" s="93" t="n">
        <v>0</v>
      </c>
      <c r="H14" s="93" t="n">
        <f aca="false">D14*F14</f>
        <v>0</v>
      </c>
      <c r="I14" s="93" t="n">
        <f aca="false">D14*G14</f>
        <v>0</v>
      </c>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row>
    <row r="15" customFormat="false" ht="28.35" hidden="false" customHeight="false" outlineLevel="0" collapsed="false">
      <c r="A15" s="94" t="n">
        <v>11</v>
      </c>
      <c r="B15" s="98"/>
      <c r="C15" s="99" t="s">
        <v>45</v>
      </c>
      <c r="D15" s="100" t="n">
        <v>40</v>
      </c>
      <c r="E15" s="94" t="s">
        <v>42</v>
      </c>
      <c r="F15" s="93" t="n">
        <v>0</v>
      </c>
      <c r="G15" s="93" t="n">
        <v>0</v>
      </c>
      <c r="H15" s="93" t="n">
        <f aca="false">D15*F15</f>
        <v>0</v>
      </c>
      <c r="I15" s="93" t="n">
        <f aca="false">D15*G15</f>
        <v>0</v>
      </c>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row>
    <row r="16" customFormat="false" ht="28.35" hidden="false" customHeight="false" outlineLevel="0" collapsed="false">
      <c r="A16" s="94" t="n">
        <v>12</v>
      </c>
      <c r="B16" s="98"/>
      <c r="C16" s="99" t="s">
        <v>46</v>
      </c>
      <c r="D16" s="100" t="n">
        <v>360</v>
      </c>
      <c r="E16" s="94" t="s">
        <v>42</v>
      </c>
      <c r="F16" s="93" t="n">
        <v>0</v>
      </c>
      <c r="G16" s="93" t="n">
        <v>0</v>
      </c>
      <c r="H16" s="93" t="n">
        <f aca="false">D16*F16</f>
        <v>0</v>
      </c>
      <c r="I16" s="93" t="n">
        <f aca="false">D16*G16</f>
        <v>0</v>
      </c>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row>
    <row r="17" customFormat="false" ht="28.35" hidden="false" customHeight="false" outlineLevel="0" collapsed="false">
      <c r="A17" s="94" t="n">
        <v>13</v>
      </c>
      <c r="B17" s="98"/>
      <c r="C17" s="99" t="s">
        <v>47</v>
      </c>
      <c r="D17" s="100" t="n">
        <v>290</v>
      </c>
      <c r="E17" s="94" t="s">
        <v>42</v>
      </c>
      <c r="F17" s="93" t="n">
        <v>0</v>
      </c>
      <c r="G17" s="93" t="n">
        <v>0</v>
      </c>
      <c r="H17" s="93" t="n">
        <f aca="false">D17*F17</f>
        <v>0</v>
      </c>
      <c r="I17" s="93" t="n">
        <f aca="false">D17*G17</f>
        <v>0</v>
      </c>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row>
    <row r="18" s="87" customFormat="true" ht="28.35" hidden="false" customHeight="false" outlineLevel="0" collapsed="false">
      <c r="A18" s="94" t="n">
        <v>14</v>
      </c>
      <c r="B18" s="94"/>
      <c r="C18" s="95" t="s">
        <v>48</v>
      </c>
      <c r="D18" s="96" t="n">
        <v>220</v>
      </c>
      <c r="E18" s="94" t="s">
        <v>36</v>
      </c>
      <c r="F18" s="93" t="n">
        <v>0</v>
      </c>
      <c r="G18" s="93" t="n">
        <v>0</v>
      </c>
      <c r="H18" s="93" t="n">
        <f aca="false">D18*F18</f>
        <v>0</v>
      </c>
      <c r="I18" s="93" t="n">
        <f aca="false">D18*G18</f>
        <v>0</v>
      </c>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AMD18" s="0"/>
      <c r="AME18" s="0"/>
      <c r="AMF18" s="0"/>
      <c r="AMG18" s="0"/>
      <c r="AMH18" s="0"/>
      <c r="AMI18" s="0"/>
      <c r="AMJ18" s="0"/>
    </row>
    <row r="19" s="87" customFormat="true" ht="41.75" hidden="false" customHeight="false" outlineLevel="0" collapsed="false">
      <c r="A19" s="94" t="n">
        <v>15</v>
      </c>
      <c r="B19" s="94"/>
      <c r="C19" s="95" t="s">
        <v>49</v>
      </c>
      <c r="D19" s="96" t="n">
        <v>220</v>
      </c>
      <c r="E19" s="94" t="s">
        <v>36</v>
      </c>
      <c r="F19" s="93" t="n">
        <v>0</v>
      </c>
      <c r="G19" s="93" t="n">
        <v>0</v>
      </c>
      <c r="H19" s="93" t="n">
        <f aca="false">D19*F19</f>
        <v>0</v>
      </c>
      <c r="I19" s="93" t="n">
        <f aca="false">D19*G19</f>
        <v>0</v>
      </c>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AMD19" s="0"/>
      <c r="AME19" s="0"/>
      <c r="AMF19" s="0"/>
      <c r="AMG19" s="0"/>
      <c r="AMH19" s="0"/>
      <c r="AMI19" s="0"/>
      <c r="AMJ19" s="0"/>
    </row>
    <row r="20" s="87" customFormat="true" ht="28.35" hidden="false" customHeight="false" outlineLevel="0" collapsed="false">
      <c r="A20" s="94" t="n">
        <v>16</v>
      </c>
      <c r="B20" s="94"/>
      <c r="C20" s="95" t="s">
        <v>50</v>
      </c>
      <c r="D20" s="96" t="n">
        <v>220</v>
      </c>
      <c r="E20" s="94" t="s">
        <v>36</v>
      </c>
      <c r="F20" s="93" t="n">
        <v>0</v>
      </c>
      <c r="G20" s="93" t="n">
        <v>0</v>
      </c>
      <c r="H20" s="93" t="n">
        <f aca="false">D20*F20</f>
        <v>0</v>
      </c>
      <c r="I20" s="93" t="n">
        <f aca="false">D20*G20</f>
        <v>0</v>
      </c>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AMD20" s="0"/>
      <c r="AME20" s="0"/>
      <c r="AMF20" s="0"/>
      <c r="AMG20" s="0"/>
      <c r="AMH20" s="0"/>
      <c r="AMI20" s="0"/>
      <c r="AMJ20" s="0"/>
    </row>
    <row r="21" s="87" customFormat="true" ht="55.2" hidden="false" customHeight="false" outlineLevel="0" collapsed="false">
      <c r="A21" s="94" t="n">
        <v>17</v>
      </c>
      <c r="B21" s="94"/>
      <c r="C21" s="95" t="s">
        <v>51</v>
      </c>
      <c r="D21" s="96" t="n">
        <v>1</v>
      </c>
      <c r="E21" s="94" t="s">
        <v>40</v>
      </c>
      <c r="F21" s="93" t="n">
        <v>0</v>
      </c>
      <c r="G21" s="93" t="n">
        <v>0</v>
      </c>
      <c r="H21" s="93" t="n">
        <f aca="false">D21*F21</f>
        <v>0</v>
      </c>
      <c r="I21" s="93" t="n">
        <f aca="false">D21*G21</f>
        <v>0</v>
      </c>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AMD21" s="0"/>
      <c r="AME21" s="0"/>
      <c r="AMF21" s="0"/>
      <c r="AMG21" s="0"/>
      <c r="AMH21" s="0"/>
      <c r="AMI21" s="0"/>
      <c r="AMJ21" s="0"/>
    </row>
    <row r="22" s="87" customFormat="true" ht="68.65" hidden="false" customHeight="false" outlineLevel="0" collapsed="false">
      <c r="A22" s="94" t="n">
        <v>18</v>
      </c>
      <c r="B22" s="94"/>
      <c r="C22" s="95" t="s">
        <v>52</v>
      </c>
      <c r="D22" s="96" t="n">
        <v>1</v>
      </c>
      <c r="E22" s="94" t="s">
        <v>40</v>
      </c>
      <c r="F22" s="93" t="n">
        <v>0</v>
      </c>
      <c r="G22" s="93" t="n">
        <v>0</v>
      </c>
      <c r="H22" s="93" t="n">
        <f aca="false">D22*F22</f>
        <v>0</v>
      </c>
      <c r="I22" s="93" t="n">
        <f aca="false">D22*G22</f>
        <v>0</v>
      </c>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AMD22" s="0"/>
      <c r="AME22" s="0"/>
      <c r="AMF22" s="0"/>
      <c r="AMG22" s="0"/>
      <c r="AMH22" s="0"/>
      <c r="AMI22" s="0"/>
      <c r="AMJ22" s="0"/>
    </row>
    <row r="23" customFormat="false" ht="28.35" hidden="false" customHeight="false" outlineLevel="0" collapsed="false">
      <c r="A23" s="94" t="n">
        <v>19</v>
      </c>
      <c r="B23" s="102"/>
      <c r="C23" s="95" t="s">
        <v>53</v>
      </c>
      <c r="D23" s="96" t="n">
        <v>1</v>
      </c>
      <c r="E23" s="94" t="s">
        <v>40</v>
      </c>
      <c r="F23" s="93" t="n">
        <v>0</v>
      </c>
      <c r="G23" s="93" t="n">
        <v>0</v>
      </c>
      <c r="H23" s="93" t="n">
        <f aca="false">D23*F23</f>
        <v>0</v>
      </c>
      <c r="I23" s="93" t="n">
        <f aca="false">D23*G23</f>
        <v>0</v>
      </c>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row>
    <row r="24" customFormat="false" ht="41.75" hidden="false" customHeight="false" outlineLevel="0" collapsed="false">
      <c r="A24" s="94" t="n">
        <v>20</v>
      </c>
      <c r="B24" s="102"/>
      <c r="C24" s="95" t="s">
        <v>54</v>
      </c>
      <c r="D24" s="96" t="n">
        <v>1</v>
      </c>
      <c r="E24" s="94" t="s">
        <v>40</v>
      </c>
      <c r="F24" s="93" t="n">
        <v>0</v>
      </c>
      <c r="G24" s="93" t="n">
        <v>0</v>
      </c>
      <c r="H24" s="93" t="n">
        <f aca="false">D24*F24</f>
        <v>0</v>
      </c>
      <c r="I24" s="93" t="n">
        <f aca="false">D24*G24</f>
        <v>0</v>
      </c>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row>
    <row r="25" customFormat="false" ht="15" hidden="false" customHeight="false" outlineLevel="0" collapsed="false">
      <c r="A25" s="94"/>
      <c r="B25" s="102"/>
      <c r="C25" s="103"/>
      <c r="D25" s="103"/>
      <c r="E25" s="103"/>
      <c r="F25" s="93"/>
      <c r="G25" s="93"/>
      <c r="H25" s="93"/>
      <c r="I25" s="93"/>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row>
    <row r="26" customFormat="false" ht="15" hidden="false" customHeight="false" outlineLevel="0" collapsed="false">
      <c r="A26" s="94"/>
      <c r="B26" s="94"/>
      <c r="C26" s="104" t="s">
        <v>55</v>
      </c>
      <c r="D26" s="105"/>
      <c r="E26" s="106"/>
      <c r="F26" s="107"/>
      <c r="G26" s="107"/>
      <c r="H26" s="108" t="n">
        <f aca="false">SUM(H5:H25)</f>
        <v>0</v>
      </c>
      <c r="I26" s="108" t="n">
        <f aca="false">SUM(I5:I25)</f>
        <v>0</v>
      </c>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row>
    <row r="58" customFormat="false" ht="52.5" hidden="false" customHeight="true" outlineLevel="0" collapsed="false"/>
  </sheetData>
  <mergeCells count="2">
    <mergeCell ref="F1:G1"/>
    <mergeCell ref="H1:I1"/>
  </mergeCells>
  <printOptions headings="false" gridLines="false" gridLinesSet="true" horizontalCentered="true" verticalCentered="false"/>
  <pageMargins left="0.7875" right="0.39375" top="1.18125" bottom="0.7875" header="0.39375" footer="0.393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&amp;L&amp;"Arial Narrow,Általános"&amp;8Hungaroproject Mérnökiroda Kft.
székhely: 1016 Bp., Naphegy u. 38.
iroda: 1146 Bp., Hungária krt. 140-144.&amp;R&amp;"Arial Narrow,Általános"&amp;8telefon: 471-5101, Fax: 471-5102
e-mail: hpm@hungaroproject.hu
internet: www.hungaroproject.hu</oddHeader>
    <oddFooter>&amp;L&amp;"Arial Narrow,Általános"&amp;8&amp;A&amp;C&amp;"Arial Narrow,Általános"2016. február 01.
&amp;P/&amp;N&amp;R&amp;"Arial Narrow,Általános"&amp;8Munkaszám: 2015-036
Verzió: 03</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1:50"/>
  <sheetViews>
    <sheetView windowProtection="false"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N6" activeCellId="0" sqref="N6"/>
    </sheetView>
  </sheetViews>
  <sheetFormatPr defaultRowHeight="15"/>
  <cols>
    <col collapsed="false" hidden="false" max="1" min="1" style="72" width="4.74056603773585"/>
    <col collapsed="false" hidden="false" max="2" min="2" style="72" width="6.86320754716981"/>
    <col collapsed="false" hidden="false" max="3" min="3" style="72" width="59.1556603773585"/>
    <col collapsed="false" hidden="false" max="4" min="4" style="72" width="6.86320754716981"/>
    <col collapsed="false" hidden="false" max="5" min="5" style="72" width="5.86792452830189"/>
    <col collapsed="false" hidden="false" max="7" min="6" style="74" width="8.98584905660377"/>
    <col collapsed="false" hidden="false" max="9" min="8" style="74" width="13.1037735849057"/>
    <col collapsed="false" hidden="false" max="1020" min="10" style="74" width="9.23584905660377"/>
    <col collapsed="false" hidden="false" max="1025" min="1021" style="0" width="9.23584905660377"/>
  </cols>
  <sheetData>
    <row r="1" s="79" customFormat="true" ht="23.85" hidden="false" customHeight="false" outlineLevel="0" collapsed="false">
      <c r="A1" s="75" t="s">
        <v>23</v>
      </c>
      <c r="B1" s="75" t="s">
        <v>24</v>
      </c>
      <c r="C1" s="75" t="s">
        <v>25</v>
      </c>
      <c r="D1" s="76" t="s">
        <v>26</v>
      </c>
      <c r="E1" s="75" t="s">
        <v>27</v>
      </c>
      <c r="F1" s="109" t="s">
        <v>28</v>
      </c>
      <c r="G1" s="109"/>
      <c r="H1" s="109" t="s">
        <v>29</v>
      </c>
      <c r="I1" s="109"/>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AMG1" s="0"/>
      <c r="AMH1" s="0"/>
      <c r="AMI1" s="0"/>
      <c r="AMJ1" s="0"/>
    </row>
    <row r="2" s="83" customFormat="true" ht="15" hidden="false" customHeight="false" outlineLevel="0" collapsed="false">
      <c r="A2" s="80"/>
      <c r="B2" s="80"/>
      <c r="C2" s="80"/>
      <c r="D2" s="81"/>
      <c r="E2" s="80"/>
      <c r="F2" s="109" t="s">
        <v>30</v>
      </c>
      <c r="G2" s="109" t="s">
        <v>9</v>
      </c>
      <c r="H2" s="109" t="s">
        <v>30</v>
      </c>
      <c r="I2" s="109" t="s">
        <v>9</v>
      </c>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AMG2" s="0"/>
      <c r="AMH2" s="0"/>
      <c r="AMI2" s="0"/>
      <c r="AMJ2" s="0"/>
    </row>
    <row r="3" s="31" customFormat="true" ht="15" hidden="false" customHeight="false" outlineLevel="0" collapsed="false">
      <c r="A3" s="110" t="s">
        <v>14</v>
      </c>
      <c r="B3" s="110"/>
      <c r="C3" s="111" t="s">
        <v>12</v>
      </c>
      <c r="D3" s="112"/>
      <c r="E3" s="110"/>
      <c r="F3" s="113"/>
      <c r="G3" s="114"/>
      <c r="H3" s="114"/>
      <c r="I3" s="114"/>
      <c r="AMG3" s="0"/>
      <c r="AMH3" s="0"/>
      <c r="AMI3" s="0"/>
      <c r="AMJ3" s="0"/>
    </row>
    <row r="4" customFormat="false" ht="22.05" hidden="false" customHeight="false" outlineLevel="0" collapsed="false">
      <c r="A4" s="115"/>
      <c r="B4" s="110"/>
      <c r="C4" s="111"/>
      <c r="D4" s="112"/>
      <c r="E4" s="110"/>
      <c r="F4" s="116"/>
      <c r="G4" s="117"/>
      <c r="H4" s="117"/>
      <c r="I4" s="117"/>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row>
    <row r="5" s="87" customFormat="true" ht="68.65" hidden="false" customHeight="false" outlineLevel="0" collapsed="false">
      <c r="A5" s="94" t="n">
        <v>1</v>
      </c>
      <c r="B5" s="110"/>
      <c r="C5" s="118" t="s">
        <v>56</v>
      </c>
      <c r="D5" s="112" t="n">
        <v>250</v>
      </c>
      <c r="E5" s="110" t="s">
        <v>42</v>
      </c>
      <c r="F5" s="86" t="n">
        <v>0</v>
      </c>
      <c r="G5" s="86" t="n">
        <v>0</v>
      </c>
      <c r="H5" s="86" t="n">
        <f aca="false">PRODUCT(D5,F5)</f>
        <v>0</v>
      </c>
      <c r="I5" s="86" t="n">
        <f aca="false">PRODUCT(D5,G5)</f>
        <v>0</v>
      </c>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AMG5" s="0"/>
      <c r="AMH5" s="0"/>
      <c r="AMI5" s="0"/>
      <c r="AMJ5" s="0"/>
    </row>
    <row r="6" s="87" customFormat="true" ht="68.65" hidden="false" customHeight="false" outlineLevel="0" collapsed="false">
      <c r="A6" s="94" t="n">
        <v>2</v>
      </c>
      <c r="B6" s="110"/>
      <c r="C6" s="118" t="s">
        <v>57</v>
      </c>
      <c r="D6" s="112" t="n">
        <v>1550</v>
      </c>
      <c r="E6" s="110" t="s">
        <v>42</v>
      </c>
      <c r="F6" s="86" t="n">
        <v>0</v>
      </c>
      <c r="G6" s="86" t="n">
        <v>0</v>
      </c>
      <c r="H6" s="86" t="n">
        <f aca="false">PRODUCT(D6,F6)</f>
        <v>0</v>
      </c>
      <c r="I6" s="86" t="n">
        <f aca="false">PRODUCT(D6,G6)</f>
        <v>0</v>
      </c>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AMG6" s="0"/>
      <c r="AMH6" s="0"/>
      <c r="AMI6" s="0"/>
      <c r="AMJ6" s="0"/>
    </row>
    <row r="7" s="87" customFormat="true" ht="68.65" hidden="false" customHeight="false" outlineLevel="0" collapsed="false">
      <c r="A7" s="94" t="n">
        <v>3</v>
      </c>
      <c r="B7" s="110"/>
      <c r="C7" s="118" t="s">
        <v>58</v>
      </c>
      <c r="D7" s="112" t="n">
        <v>40</v>
      </c>
      <c r="E7" s="110" t="s">
        <v>42</v>
      </c>
      <c r="F7" s="86" t="n">
        <v>0</v>
      </c>
      <c r="G7" s="86" t="n">
        <v>0</v>
      </c>
      <c r="H7" s="86" t="n">
        <f aca="false">PRODUCT(D7,F7)</f>
        <v>0</v>
      </c>
      <c r="I7" s="86" t="n">
        <f aca="false">PRODUCT(D7,G7)</f>
        <v>0</v>
      </c>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AMG7" s="0"/>
      <c r="AMH7" s="0"/>
      <c r="AMI7" s="0"/>
      <c r="AMJ7" s="0"/>
    </row>
    <row r="8" s="87" customFormat="true" ht="55.2" hidden="false" customHeight="false" outlineLevel="0" collapsed="false">
      <c r="A8" s="94" t="n">
        <v>4</v>
      </c>
      <c r="B8" s="110"/>
      <c r="C8" s="118" t="s">
        <v>59</v>
      </c>
      <c r="D8" s="112" t="n">
        <v>60</v>
      </c>
      <c r="E8" s="110" t="s">
        <v>42</v>
      </c>
      <c r="F8" s="86" t="n">
        <v>0</v>
      </c>
      <c r="G8" s="86" t="n">
        <v>0</v>
      </c>
      <c r="H8" s="86" t="n">
        <f aca="false">PRODUCT(D8,F8)</f>
        <v>0</v>
      </c>
      <c r="I8" s="86" t="n">
        <f aca="false">PRODUCT(D8,G8)</f>
        <v>0</v>
      </c>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AMG8" s="0"/>
      <c r="AMH8" s="0"/>
      <c r="AMI8" s="0"/>
      <c r="AMJ8" s="0"/>
    </row>
    <row r="9" s="87" customFormat="true" ht="55.2" hidden="false" customHeight="false" outlineLevel="0" collapsed="false">
      <c r="A9" s="94" t="n">
        <v>5</v>
      </c>
      <c r="B9" s="110"/>
      <c r="C9" s="118" t="s">
        <v>60</v>
      </c>
      <c r="D9" s="112" t="n">
        <v>1450</v>
      </c>
      <c r="E9" s="110" t="s">
        <v>42</v>
      </c>
      <c r="F9" s="86" t="n">
        <v>0</v>
      </c>
      <c r="G9" s="86" t="n">
        <v>0</v>
      </c>
      <c r="H9" s="86" t="n">
        <f aca="false">PRODUCT(D9,F9)</f>
        <v>0</v>
      </c>
      <c r="I9" s="86" t="n">
        <f aca="false">PRODUCT(D9,G9)</f>
        <v>0</v>
      </c>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AMG9" s="0"/>
      <c r="AMH9" s="0"/>
      <c r="AMI9" s="0"/>
      <c r="AMJ9" s="0"/>
    </row>
    <row r="10" s="87" customFormat="true" ht="55.2" hidden="false" customHeight="false" outlineLevel="0" collapsed="false">
      <c r="A10" s="94" t="n">
        <v>6</v>
      </c>
      <c r="B10" s="110"/>
      <c r="C10" s="118" t="s">
        <v>61</v>
      </c>
      <c r="D10" s="112" t="n">
        <v>110</v>
      </c>
      <c r="E10" s="110" t="s">
        <v>42</v>
      </c>
      <c r="F10" s="86" t="n">
        <v>0</v>
      </c>
      <c r="G10" s="86" t="n">
        <v>0</v>
      </c>
      <c r="H10" s="86" t="n">
        <f aca="false">PRODUCT(D10,F10)</f>
        <v>0</v>
      </c>
      <c r="I10" s="86" t="n">
        <f aca="false">PRODUCT(D10,G10)</f>
        <v>0</v>
      </c>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AMG10" s="0"/>
      <c r="AMH10" s="0"/>
      <c r="AMI10" s="0"/>
      <c r="AMJ10" s="0"/>
    </row>
    <row r="11" customFormat="false" ht="68.65" hidden="false" customHeight="false" outlineLevel="0" collapsed="false">
      <c r="A11" s="94" t="n">
        <v>7</v>
      </c>
      <c r="B11" s="94"/>
      <c r="C11" s="95" t="s">
        <v>62</v>
      </c>
      <c r="D11" s="119" t="n">
        <v>60</v>
      </c>
      <c r="E11" s="94" t="s">
        <v>42</v>
      </c>
      <c r="F11" s="86" t="n">
        <v>0</v>
      </c>
      <c r="G11" s="86" t="n">
        <v>0</v>
      </c>
      <c r="H11" s="86" t="n">
        <f aca="false">PRODUCT(D11,F11)</f>
        <v>0</v>
      </c>
      <c r="I11" s="86" t="n">
        <f aca="false">PRODUCT(D11,G11)</f>
        <v>0</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row>
    <row r="12" customFormat="false" ht="68.65" hidden="false" customHeight="false" outlineLevel="0" collapsed="false">
      <c r="A12" s="94" t="n">
        <v>8</v>
      </c>
      <c r="B12" s="94"/>
      <c r="C12" s="95" t="s">
        <v>63</v>
      </c>
      <c r="D12" s="119" t="n">
        <v>120</v>
      </c>
      <c r="E12" s="94" t="s">
        <v>42</v>
      </c>
      <c r="F12" s="86" t="n">
        <v>0</v>
      </c>
      <c r="G12" s="86" t="n">
        <v>0</v>
      </c>
      <c r="H12" s="86" t="n">
        <f aca="false">PRODUCT(D12,F12)</f>
        <v>0</v>
      </c>
      <c r="I12" s="86" t="n">
        <f aca="false">PRODUCT(D12,G12)</f>
        <v>0</v>
      </c>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row>
    <row r="13" customFormat="false" ht="55.2" hidden="false" customHeight="false" outlineLevel="0" collapsed="false">
      <c r="A13" s="94" t="n">
        <v>9</v>
      </c>
      <c r="B13" s="94" t="s">
        <v>64</v>
      </c>
      <c r="C13" s="95" t="s">
        <v>65</v>
      </c>
      <c r="D13" s="119" t="n">
        <v>170</v>
      </c>
      <c r="E13" s="94" t="s">
        <v>66</v>
      </c>
      <c r="F13" s="86" t="n">
        <v>0</v>
      </c>
      <c r="G13" s="86" t="n">
        <v>0</v>
      </c>
      <c r="H13" s="86" t="n">
        <f aca="false">PRODUCT(D13,F13)</f>
        <v>0</v>
      </c>
      <c r="I13" s="86" t="n">
        <f aca="false">PRODUCT(D13,G13)</f>
        <v>0</v>
      </c>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row>
    <row r="14" customFormat="false" ht="28.35" hidden="false" customHeight="false" outlineLevel="0" collapsed="false">
      <c r="A14" s="94" t="n">
        <v>10</v>
      </c>
      <c r="B14" s="94" t="s">
        <v>64</v>
      </c>
      <c r="C14" s="95" t="s">
        <v>67</v>
      </c>
      <c r="D14" s="119" t="n">
        <v>24</v>
      </c>
      <c r="E14" s="94" t="s">
        <v>42</v>
      </c>
      <c r="F14" s="86" t="n">
        <v>0</v>
      </c>
      <c r="G14" s="86" t="n">
        <v>0</v>
      </c>
      <c r="H14" s="86" t="n">
        <f aca="false">PRODUCT(D14,F14)</f>
        <v>0</v>
      </c>
      <c r="I14" s="86" t="n">
        <f aca="false">PRODUCT(D14,G14)</f>
        <v>0</v>
      </c>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row>
    <row r="15" customFormat="false" ht="55.2" hidden="false" customHeight="false" outlineLevel="0" collapsed="false">
      <c r="A15" s="94" t="n">
        <v>11</v>
      </c>
      <c r="B15" s="94" t="s">
        <v>64</v>
      </c>
      <c r="C15" s="95" t="s">
        <v>68</v>
      </c>
      <c r="D15" s="119" t="n">
        <v>45</v>
      </c>
      <c r="E15" s="94" t="s">
        <v>66</v>
      </c>
      <c r="F15" s="86" t="n">
        <v>0</v>
      </c>
      <c r="G15" s="86" t="n">
        <v>0</v>
      </c>
      <c r="H15" s="86" t="n">
        <f aca="false">PRODUCT(D15,F15)</f>
        <v>0</v>
      </c>
      <c r="I15" s="86" t="n">
        <f aca="false">PRODUCT(D15,G15)</f>
        <v>0</v>
      </c>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row>
    <row r="16" customFormat="false" ht="55.2" hidden="false" customHeight="false" outlineLevel="0" collapsed="false">
      <c r="A16" s="94" t="n">
        <v>12</v>
      </c>
      <c r="B16" s="94" t="s">
        <v>64</v>
      </c>
      <c r="C16" s="95" t="s">
        <v>69</v>
      </c>
      <c r="D16" s="119" t="n">
        <v>15</v>
      </c>
      <c r="E16" s="94" t="s">
        <v>66</v>
      </c>
      <c r="F16" s="86" t="n">
        <v>0</v>
      </c>
      <c r="G16" s="86" t="n">
        <v>0</v>
      </c>
      <c r="H16" s="86" t="n">
        <f aca="false">PRODUCT(D16,F16)</f>
        <v>0</v>
      </c>
      <c r="I16" s="86" t="n">
        <f aca="false">PRODUCT(D16,G16)</f>
        <v>0</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row>
    <row r="17" customFormat="false" ht="55.2" hidden="false" customHeight="false" outlineLevel="0" collapsed="false">
      <c r="A17" s="94" t="n">
        <v>13</v>
      </c>
      <c r="B17" s="94" t="s">
        <v>64</v>
      </c>
      <c r="C17" s="95" t="s">
        <v>70</v>
      </c>
      <c r="D17" s="119" t="n">
        <v>290</v>
      </c>
      <c r="E17" s="94" t="s">
        <v>66</v>
      </c>
      <c r="F17" s="86" t="n">
        <v>0</v>
      </c>
      <c r="G17" s="86" t="n">
        <v>0</v>
      </c>
      <c r="H17" s="86" t="n">
        <f aca="false">PRODUCT(D17,F17)</f>
        <v>0</v>
      </c>
      <c r="I17" s="86" t="n">
        <f aca="false">PRODUCT(D17,G17)</f>
        <v>0</v>
      </c>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row>
    <row r="18" customFormat="false" ht="68.65" hidden="false" customHeight="false" outlineLevel="0" collapsed="false">
      <c r="A18" s="94" t="n">
        <v>14</v>
      </c>
      <c r="B18" s="94" t="s">
        <v>64</v>
      </c>
      <c r="C18" s="95" t="s">
        <v>71</v>
      </c>
      <c r="D18" s="119" t="n">
        <v>5</v>
      </c>
      <c r="E18" s="94" t="s">
        <v>66</v>
      </c>
      <c r="F18" s="86" t="n">
        <v>0</v>
      </c>
      <c r="G18" s="86" t="n">
        <v>0</v>
      </c>
      <c r="H18" s="86" t="n">
        <f aca="false">PRODUCT(D18,F18)</f>
        <v>0</v>
      </c>
      <c r="I18" s="86" t="n">
        <f aca="false">PRODUCT(D18,G18)</f>
        <v>0</v>
      </c>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row>
    <row r="19" customFormat="false" ht="15" hidden="false" customHeight="false" outlineLevel="0" collapsed="false">
      <c r="A19" s="110" t="s">
        <v>14</v>
      </c>
      <c r="B19" s="120"/>
      <c r="C19" s="95"/>
      <c r="D19" s="121"/>
      <c r="E19" s="122"/>
      <c r="F19" s="117"/>
      <c r="G19" s="117"/>
      <c r="H19" s="117"/>
      <c r="I19" s="11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row>
    <row r="20" customFormat="false" ht="15" hidden="false" customHeight="false" outlineLevel="0" collapsed="false">
      <c r="A20" s="123"/>
      <c r="B20" s="123"/>
      <c r="C20" s="124" t="s">
        <v>72</v>
      </c>
      <c r="D20" s="125"/>
      <c r="E20" s="125"/>
      <c r="F20" s="126"/>
      <c r="G20" s="126"/>
      <c r="H20" s="126" t="n">
        <f aca="false">SUM(H5:H19)</f>
        <v>0</v>
      </c>
      <c r="I20" s="126" t="n">
        <f aca="false">SUM(I5:I19)</f>
        <v>0</v>
      </c>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row>
    <row r="50" customFormat="false" ht="52.5" hidden="false" customHeight="true" outlineLevel="0" collapsed="false"/>
  </sheetData>
  <mergeCells count="2">
    <mergeCell ref="F1:G1"/>
    <mergeCell ref="H1:I1"/>
  </mergeCells>
  <printOptions headings="false" gridLines="false" gridLinesSet="true" horizontalCentered="true" verticalCentered="false"/>
  <pageMargins left="0.7875" right="0.39375" top="1.18125" bottom="0.7875" header="0.39375" footer="0.393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&amp;L&amp;"Arial Narrow,Általános"&amp;8Hungaroproject Mérnökiroda Kft.
székhely: 1016 Bp., Naphegy u. 38.
iroda: 1146 Bp., Hungária krt. 140-144.&amp;R&amp;"Arial Narrow,Általános"&amp;8telefon: 471-5101, Fax: 471-5102
e-mail: hpm@hungaroproject.hu
internet: www.hungaroproject.hu</oddHeader>
    <oddFooter>&amp;L&amp;"Arial Narrow,Általános"&amp;8&amp;A&amp;C&amp;"Arial Narrow,Általános"2016. 06.
&amp;P/&amp;N&amp;R&amp;"Arial Narrow,Általános"&amp;8Munkaszám: 2012-029
Verzió: 00</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1:26"/>
  <sheetViews>
    <sheetView windowProtection="false"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J1" activeCellId="0" sqref="J1"/>
    </sheetView>
  </sheetViews>
  <sheetFormatPr defaultRowHeight="15"/>
  <cols>
    <col collapsed="false" hidden="false" max="1" min="1" style="72" width="4.74056603773585"/>
    <col collapsed="false" hidden="false" max="2" min="2" style="72" width="7.24056603773585"/>
    <col collapsed="false" hidden="false" max="3" min="3" style="72" width="59.1556603773585"/>
    <col collapsed="false" hidden="false" max="4" min="4" style="72" width="7.73584905660377"/>
    <col collapsed="false" hidden="false" max="5" min="5" style="72" width="5.86792452830189"/>
    <col collapsed="false" hidden="false" max="6" min="6" style="72" width="10.2358490566038"/>
    <col collapsed="false" hidden="false" max="7" min="7" style="72" width="8.86320754716981"/>
    <col collapsed="false" hidden="false" max="8" min="8" style="72" width="12.2311320754717"/>
    <col collapsed="false" hidden="false" max="9" min="9" style="72" width="9.73584905660377"/>
    <col collapsed="false" hidden="false" max="1019" min="10" style="72" width="9.23584905660377"/>
    <col collapsed="false" hidden="false" max="1025" min="1020" style="0" width="9.23584905660377"/>
  </cols>
  <sheetData>
    <row r="1" s="79" customFormat="true" ht="23.85" hidden="false" customHeight="false" outlineLevel="0" collapsed="false">
      <c r="A1" s="75" t="s">
        <v>23</v>
      </c>
      <c r="B1" s="75" t="s">
        <v>24</v>
      </c>
      <c r="C1" s="75" t="s">
        <v>25</v>
      </c>
      <c r="D1" s="76" t="s">
        <v>26</v>
      </c>
      <c r="E1" s="75" t="s">
        <v>27</v>
      </c>
      <c r="F1" s="109" t="s">
        <v>28</v>
      </c>
      <c r="G1" s="109"/>
      <c r="H1" s="109" t="s">
        <v>29</v>
      </c>
      <c r="I1" s="109"/>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MF1" s="0"/>
      <c r="AMG1" s="0"/>
      <c r="AMH1" s="0"/>
      <c r="AMI1" s="0"/>
      <c r="AMJ1" s="0"/>
    </row>
    <row r="2" s="131" customFormat="true" ht="15" hidden="false" customHeight="false" outlineLevel="0" collapsed="false">
      <c r="A2" s="128"/>
      <c r="B2" s="128"/>
      <c r="C2" s="128"/>
      <c r="D2" s="129"/>
      <c r="E2" s="128"/>
      <c r="F2" s="109" t="s">
        <v>30</v>
      </c>
      <c r="G2" s="109" t="s">
        <v>9</v>
      </c>
      <c r="H2" s="109" t="s">
        <v>30</v>
      </c>
      <c r="I2" s="109" t="s">
        <v>9</v>
      </c>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MF2" s="0"/>
      <c r="AMG2" s="0"/>
      <c r="AMH2" s="0"/>
      <c r="AMI2" s="0"/>
      <c r="AMJ2" s="0"/>
    </row>
    <row r="3" customFormat="false" ht="15" hidden="false" customHeight="false" outlineLevel="0" collapsed="false">
      <c r="A3" s="122"/>
      <c r="B3" s="122"/>
      <c r="C3" s="132" t="s">
        <v>13</v>
      </c>
      <c r="D3" s="121"/>
      <c r="E3" s="122"/>
      <c r="F3" s="133"/>
      <c r="G3" s="134"/>
      <c r="H3" s="134"/>
      <c r="I3" s="134"/>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row>
    <row r="4" s="101" customFormat="true" ht="22.05" hidden="false" customHeight="false" outlineLevel="0" collapsed="false">
      <c r="A4" s="135"/>
      <c r="B4" s="98"/>
      <c r="C4" s="136"/>
      <c r="D4" s="137"/>
      <c r="E4" s="98"/>
      <c r="F4" s="116"/>
      <c r="G4" s="117"/>
      <c r="H4" s="117"/>
      <c r="I4" s="117"/>
      <c r="AMF4" s="0"/>
      <c r="AMG4" s="0"/>
      <c r="AMH4" s="0"/>
      <c r="AMI4" s="0"/>
      <c r="AMJ4" s="0"/>
    </row>
    <row r="5" customFormat="false" ht="192" hidden="false" customHeight="true" outlineLevel="0" collapsed="false">
      <c r="A5" s="98"/>
      <c r="B5" s="98"/>
      <c r="C5" s="138" t="s">
        <v>73</v>
      </c>
      <c r="D5" s="138"/>
      <c r="E5" s="138"/>
      <c r="F5" s="117"/>
      <c r="G5" s="117"/>
      <c r="H5" s="117"/>
      <c r="I5" s="117"/>
    </row>
    <row r="6" customFormat="false" ht="41.75" hidden="false" customHeight="false" outlineLevel="0" collapsed="false">
      <c r="A6" s="94" t="n">
        <v>1</v>
      </c>
      <c r="B6" s="98"/>
      <c r="C6" s="99" t="s">
        <v>74</v>
      </c>
      <c r="D6" s="100" t="n">
        <v>45</v>
      </c>
      <c r="E6" s="94" t="s">
        <v>42</v>
      </c>
      <c r="F6" s="86" t="n">
        <v>0</v>
      </c>
      <c r="G6" s="86" t="n">
        <v>0</v>
      </c>
      <c r="H6" s="86" t="n">
        <f aca="false">PRODUCT(D6,F6)</f>
        <v>0</v>
      </c>
      <c r="I6" s="86" t="n">
        <f aca="false">PRODUCT(D6,G6)</f>
        <v>0</v>
      </c>
    </row>
    <row r="7" customFormat="false" ht="41.75" hidden="false" customHeight="false" outlineLevel="0" collapsed="false">
      <c r="A7" s="94" t="n">
        <v>2</v>
      </c>
      <c r="B7" s="98"/>
      <c r="C7" s="99" t="s">
        <v>75</v>
      </c>
      <c r="D7" s="100" t="n">
        <v>35</v>
      </c>
      <c r="E7" s="94" t="s">
        <v>42</v>
      </c>
      <c r="F7" s="86" t="n">
        <v>0</v>
      </c>
      <c r="G7" s="86" t="n">
        <v>0</v>
      </c>
      <c r="H7" s="86" t="n">
        <f aca="false">PRODUCT(D7,F7)</f>
        <v>0</v>
      </c>
      <c r="I7" s="86" t="n">
        <f aca="false">PRODUCT(D7,G7)</f>
        <v>0</v>
      </c>
    </row>
    <row r="8" customFormat="false" ht="41.75" hidden="false" customHeight="false" outlineLevel="0" collapsed="false">
      <c r="A8" s="94" t="n">
        <v>3</v>
      </c>
      <c r="B8" s="98"/>
      <c r="C8" s="99" t="s">
        <v>76</v>
      </c>
      <c r="D8" s="100" t="n">
        <v>70</v>
      </c>
      <c r="E8" s="94" t="s">
        <v>42</v>
      </c>
      <c r="F8" s="86" t="n">
        <v>0</v>
      </c>
      <c r="G8" s="86" t="n">
        <v>0</v>
      </c>
      <c r="H8" s="86" t="n">
        <f aca="false">PRODUCT(D8,F8)</f>
        <v>0</v>
      </c>
      <c r="I8" s="86" t="n">
        <f aca="false">PRODUCT(D8,G8)</f>
        <v>0</v>
      </c>
    </row>
    <row r="9" customFormat="false" ht="41.75" hidden="false" customHeight="false" outlineLevel="0" collapsed="false">
      <c r="A9" s="94" t="n">
        <v>4</v>
      </c>
      <c r="B9" s="98"/>
      <c r="C9" s="99" t="s">
        <v>77</v>
      </c>
      <c r="D9" s="100" t="n">
        <v>30</v>
      </c>
      <c r="E9" s="94" t="s">
        <v>42</v>
      </c>
      <c r="F9" s="86" t="n">
        <v>0</v>
      </c>
      <c r="G9" s="86" t="n">
        <v>0</v>
      </c>
      <c r="H9" s="86" t="n">
        <f aca="false">PRODUCT(D9,F9)</f>
        <v>0</v>
      </c>
      <c r="I9" s="86" t="n">
        <f aca="false">PRODUCT(D9,G9)</f>
        <v>0</v>
      </c>
    </row>
    <row r="10" customFormat="false" ht="41.75" hidden="false" customHeight="false" outlineLevel="0" collapsed="false">
      <c r="A10" s="94" t="n">
        <v>5</v>
      </c>
      <c r="B10" s="98"/>
      <c r="C10" s="99" t="s">
        <v>78</v>
      </c>
      <c r="D10" s="100" t="n">
        <v>2100</v>
      </c>
      <c r="E10" s="94" t="s">
        <v>42</v>
      </c>
      <c r="F10" s="86" t="n">
        <v>0</v>
      </c>
      <c r="G10" s="86" t="n">
        <v>0</v>
      </c>
      <c r="H10" s="86" t="n">
        <f aca="false">PRODUCT(D10,F10)</f>
        <v>0</v>
      </c>
      <c r="I10" s="86" t="n">
        <f aca="false">PRODUCT(D10,G10)</f>
        <v>0</v>
      </c>
    </row>
    <row r="11" customFormat="false" ht="41.75" hidden="false" customHeight="false" outlineLevel="0" collapsed="false">
      <c r="A11" s="94" t="n">
        <v>6</v>
      </c>
      <c r="B11" s="98"/>
      <c r="C11" s="99" t="s">
        <v>79</v>
      </c>
      <c r="D11" s="100" t="n">
        <v>1700</v>
      </c>
      <c r="E11" s="94" t="s">
        <v>42</v>
      </c>
      <c r="F11" s="86" t="n">
        <v>0</v>
      </c>
      <c r="G11" s="86" t="n">
        <v>0</v>
      </c>
      <c r="H11" s="86" t="n">
        <f aca="false">PRODUCT(D11,F11)</f>
        <v>0</v>
      </c>
      <c r="I11" s="86" t="n">
        <f aca="false">PRODUCT(D11,G11)</f>
        <v>0</v>
      </c>
    </row>
    <row r="12" customFormat="false" ht="41.75" hidden="false" customHeight="false" outlineLevel="0" collapsed="false">
      <c r="A12" s="94" t="n">
        <v>7</v>
      </c>
      <c r="B12" s="98"/>
      <c r="C12" s="99" t="s">
        <v>80</v>
      </c>
      <c r="D12" s="100" t="n">
        <v>420</v>
      </c>
      <c r="E12" s="94" t="s">
        <v>42</v>
      </c>
      <c r="F12" s="86" t="n">
        <v>0</v>
      </c>
      <c r="G12" s="86" t="n">
        <v>0</v>
      </c>
      <c r="H12" s="86" t="n">
        <f aca="false">PRODUCT(D12,F12)</f>
        <v>0</v>
      </c>
      <c r="I12" s="86" t="n">
        <f aca="false">PRODUCT(D12,G12)</f>
        <v>0</v>
      </c>
    </row>
    <row r="13" customFormat="false" ht="41.75" hidden="false" customHeight="false" outlineLevel="0" collapsed="false">
      <c r="A13" s="94" t="n">
        <v>8</v>
      </c>
      <c r="B13" s="98"/>
      <c r="C13" s="99" t="s">
        <v>81</v>
      </c>
      <c r="D13" s="100" t="n">
        <v>55</v>
      </c>
      <c r="E13" s="94" t="s">
        <v>42</v>
      </c>
      <c r="F13" s="86" t="n">
        <v>0</v>
      </c>
      <c r="G13" s="86" t="n">
        <v>0</v>
      </c>
      <c r="H13" s="86" t="n">
        <f aca="false">PRODUCT(D13,F13)</f>
        <v>0</v>
      </c>
      <c r="I13" s="86" t="n">
        <f aca="false">PRODUCT(D13,G13)</f>
        <v>0</v>
      </c>
    </row>
    <row r="14" customFormat="false" ht="41.75" hidden="false" customHeight="false" outlineLevel="0" collapsed="false">
      <c r="A14" s="94" t="n">
        <v>9</v>
      </c>
      <c r="B14" s="98"/>
      <c r="C14" s="99" t="s">
        <v>82</v>
      </c>
      <c r="D14" s="100" t="n">
        <v>150</v>
      </c>
      <c r="E14" s="94" t="s">
        <v>42</v>
      </c>
      <c r="F14" s="86" t="n">
        <v>0</v>
      </c>
      <c r="G14" s="86" t="n">
        <v>0</v>
      </c>
      <c r="H14" s="86" t="n">
        <f aca="false">PRODUCT(D14,F14)</f>
        <v>0</v>
      </c>
      <c r="I14" s="86" t="n">
        <f aca="false">PRODUCT(D14,G14)</f>
        <v>0</v>
      </c>
    </row>
    <row r="15" customFormat="false" ht="41.75" hidden="false" customHeight="false" outlineLevel="0" collapsed="false">
      <c r="A15" s="94" t="n">
        <v>10</v>
      </c>
      <c r="B15" s="98"/>
      <c r="C15" s="99" t="s">
        <v>83</v>
      </c>
      <c r="D15" s="100" t="n">
        <v>75</v>
      </c>
      <c r="E15" s="94" t="s">
        <v>42</v>
      </c>
      <c r="F15" s="86" t="n">
        <v>0</v>
      </c>
      <c r="G15" s="86" t="n">
        <v>0</v>
      </c>
      <c r="H15" s="86" t="n">
        <f aca="false">PRODUCT(D15,F15)</f>
        <v>0</v>
      </c>
      <c r="I15" s="86" t="n">
        <f aca="false">PRODUCT(D15,G15)</f>
        <v>0</v>
      </c>
    </row>
    <row r="16" customFormat="false" ht="41.75" hidden="false" customHeight="false" outlineLevel="0" collapsed="false">
      <c r="A16" s="94" t="n">
        <v>11</v>
      </c>
      <c r="B16" s="98"/>
      <c r="C16" s="99" t="s">
        <v>84</v>
      </c>
      <c r="D16" s="100" t="n">
        <v>60</v>
      </c>
      <c r="E16" s="94" t="s">
        <v>42</v>
      </c>
      <c r="F16" s="86" t="n">
        <v>0</v>
      </c>
      <c r="G16" s="86" t="n">
        <v>0</v>
      </c>
      <c r="H16" s="86" t="n">
        <f aca="false">PRODUCT(D16,F16)</f>
        <v>0</v>
      </c>
      <c r="I16" s="86" t="n">
        <f aca="false">PRODUCT(D16,G16)</f>
        <v>0</v>
      </c>
    </row>
    <row r="17" customFormat="false" ht="41.75" hidden="false" customHeight="false" outlineLevel="0" collapsed="false">
      <c r="A17" s="94" t="n">
        <v>12</v>
      </c>
      <c r="B17" s="98"/>
      <c r="C17" s="99" t="s">
        <v>84</v>
      </c>
      <c r="D17" s="100" t="n">
        <v>45</v>
      </c>
      <c r="E17" s="94" t="s">
        <v>42</v>
      </c>
      <c r="F17" s="86" t="n">
        <v>0</v>
      </c>
      <c r="G17" s="86" t="n">
        <v>0</v>
      </c>
      <c r="H17" s="86" t="n">
        <f aca="false">PRODUCT(D17,F17)</f>
        <v>0</v>
      </c>
      <c r="I17" s="86" t="n">
        <f aca="false">PRODUCT(D17,G17)</f>
        <v>0</v>
      </c>
    </row>
    <row r="18" customFormat="false" ht="41.75" hidden="false" customHeight="false" outlineLevel="0" collapsed="false">
      <c r="A18" s="94" t="n">
        <v>13</v>
      </c>
      <c r="B18" s="98"/>
      <c r="C18" s="99" t="s">
        <v>85</v>
      </c>
      <c r="D18" s="100" t="n">
        <v>140</v>
      </c>
      <c r="E18" s="94" t="s">
        <v>42</v>
      </c>
      <c r="F18" s="86" t="n">
        <v>0</v>
      </c>
      <c r="G18" s="86" t="n">
        <v>0</v>
      </c>
      <c r="H18" s="86" t="n">
        <f aca="false">PRODUCT(D18,F18)</f>
        <v>0</v>
      </c>
      <c r="I18" s="86" t="n">
        <f aca="false">PRODUCT(D18,G18)</f>
        <v>0</v>
      </c>
    </row>
    <row r="19" customFormat="false" ht="28.35" hidden="false" customHeight="false" outlineLevel="0" collapsed="false">
      <c r="A19" s="94" t="n">
        <v>14</v>
      </c>
      <c r="B19" s="98"/>
      <c r="C19" s="99" t="s">
        <v>86</v>
      </c>
      <c r="D19" s="100" t="n">
        <v>65</v>
      </c>
      <c r="E19" s="94" t="s">
        <v>42</v>
      </c>
      <c r="F19" s="86" t="n">
        <v>0</v>
      </c>
      <c r="G19" s="86" t="n">
        <v>0</v>
      </c>
      <c r="H19" s="86" t="n">
        <f aca="false">PRODUCT(D19,F19)</f>
        <v>0</v>
      </c>
      <c r="I19" s="86" t="n">
        <f aca="false">PRODUCT(D19,G19)</f>
        <v>0</v>
      </c>
    </row>
    <row r="20" customFormat="false" ht="41.75" hidden="false" customHeight="false" outlineLevel="0" collapsed="false">
      <c r="A20" s="94" t="n">
        <v>15</v>
      </c>
      <c r="B20" s="98"/>
      <c r="C20" s="99" t="s">
        <v>87</v>
      </c>
      <c r="D20" s="100" t="n">
        <v>135</v>
      </c>
      <c r="E20" s="94" t="s">
        <v>42</v>
      </c>
      <c r="F20" s="86" t="n">
        <v>0</v>
      </c>
      <c r="G20" s="86" t="n">
        <v>0</v>
      </c>
      <c r="H20" s="86" t="n">
        <f aca="false">PRODUCT(D20,F20)</f>
        <v>0</v>
      </c>
      <c r="I20" s="86" t="n">
        <f aca="false">PRODUCT(D20,G20)</f>
        <v>0</v>
      </c>
    </row>
    <row r="21" customFormat="false" ht="41.75" hidden="false" customHeight="false" outlineLevel="0" collapsed="false">
      <c r="A21" s="94" t="n">
        <v>16</v>
      </c>
      <c r="B21" s="98"/>
      <c r="C21" s="99" t="s">
        <v>88</v>
      </c>
      <c r="D21" s="100" t="n">
        <v>30</v>
      </c>
      <c r="E21" s="94" t="s">
        <v>42</v>
      </c>
      <c r="F21" s="86" t="n">
        <v>0</v>
      </c>
      <c r="G21" s="86" t="n">
        <v>0</v>
      </c>
      <c r="H21" s="86" t="n">
        <f aca="false">PRODUCT(D21,F21)</f>
        <v>0</v>
      </c>
      <c r="I21" s="86" t="n">
        <f aca="false">PRODUCT(D21,G21)</f>
        <v>0</v>
      </c>
    </row>
    <row r="22" customFormat="false" ht="28.35" hidden="false" customHeight="false" outlineLevel="0" collapsed="false">
      <c r="A22" s="94" t="n">
        <v>17</v>
      </c>
      <c r="B22" s="98"/>
      <c r="C22" s="99" t="s">
        <v>89</v>
      </c>
      <c r="D22" s="100" t="n">
        <v>50</v>
      </c>
      <c r="E22" s="94" t="s">
        <v>42</v>
      </c>
      <c r="F22" s="86" t="n">
        <v>0</v>
      </c>
      <c r="G22" s="86" t="n">
        <v>0</v>
      </c>
      <c r="H22" s="86" t="n">
        <f aca="false">PRODUCT(D22,F22)</f>
        <v>0</v>
      </c>
      <c r="I22" s="86" t="n">
        <f aca="false">PRODUCT(D22,G22)</f>
        <v>0</v>
      </c>
    </row>
    <row r="23" customFormat="false" ht="28.35" hidden="false" customHeight="false" outlineLevel="0" collapsed="false">
      <c r="A23" s="94" t="n">
        <v>18</v>
      </c>
      <c r="B23" s="98"/>
      <c r="C23" s="99" t="s">
        <v>90</v>
      </c>
      <c r="D23" s="100" t="n">
        <v>100</v>
      </c>
      <c r="E23" s="94" t="s">
        <v>42</v>
      </c>
      <c r="F23" s="86" t="n">
        <v>0</v>
      </c>
      <c r="G23" s="86" t="n">
        <v>0</v>
      </c>
      <c r="H23" s="86" t="n">
        <f aca="false">PRODUCT(D23,F23)</f>
        <v>0</v>
      </c>
      <c r="I23" s="86" t="n">
        <f aca="false">PRODUCT(D23,G23)</f>
        <v>0</v>
      </c>
    </row>
    <row r="24" customFormat="false" ht="28.35" hidden="false" customHeight="false" outlineLevel="0" collapsed="false">
      <c r="A24" s="94" t="n">
        <v>19</v>
      </c>
      <c r="B24" s="98"/>
      <c r="C24" s="99" t="s">
        <v>91</v>
      </c>
      <c r="D24" s="100" t="n">
        <v>290</v>
      </c>
      <c r="E24" s="94" t="s">
        <v>42</v>
      </c>
      <c r="F24" s="86" t="n">
        <v>0</v>
      </c>
      <c r="G24" s="86" t="n">
        <v>0</v>
      </c>
      <c r="H24" s="86" t="n">
        <f aca="false">PRODUCT(D24,F24)</f>
        <v>0</v>
      </c>
      <c r="I24" s="86" t="n">
        <f aca="false">PRODUCT(D24,G24)</f>
        <v>0</v>
      </c>
    </row>
    <row r="25" customFormat="false" ht="15" hidden="false" customHeight="false" outlineLevel="0" collapsed="false">
      <c r="A25" s="98"/>
      <c r="B25" s="98"/>
      <c r="C25" s="99"/>
      <c r="D25" s="137"/>
      <c r="E25" s="98"/>
      <c r="F25" s="101"/>
      <c r="G25" s="101"/>
      <c r="H25" s="101"/>
      <c r="I25" s="0"/>
    </row>
    <row r="26" customFormat="false" ht="15" hidden="false" customHeight="false" outlineLevel="0" collapsed="false">
      <c r="A26" s="139"/>
      <c r="B26" s="122"/>
      <c r="C26" s="140" t="s">
        <v>92</v>
      </c>
      <c r="D26" s="140"/>
      <c r="E26" s="140"/>
      <c r="F26" s="140"/>
      <c r="G26" s="140"/>
      <c r="H26" s="141" t="n">
        <f aca="false">SUM(H6:H25)</f>
        <v>0</v>
      </c>
      <c r="I26" s="141" t="n">
        <f aca="false">SUM(I6:I25)</f>
        <v>0</v>
      </c>
    </row>
  </sheetData>
  <mergeCells count="2">
    <mergeCell ref="F1:G1"/>
    <mergeCell ref="H1:I1"/>
  </mergeCells>
  <printOptions headings="false" gridLines="false" gridLinesSet="true" horizontalCentered="true" verticalCentered="false"/>
  <pageMargins left="0.7875" right="0.39375" top="1.18125" bottom="0.7875" header="0.39375" footer="0.393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&amp;L&amp;"Arial Narrow,Általános"&amp;8Hungaroproject Mérnökiroda Kft.
székhely: 1016 Bp., Naphegy u. 38.
iroda: 1146 Bp., Hungária krt. 140-144.&amp;R&amp;"Arial Narrow,Általános"&amp;8telefon: 471-5101, Fax: 471-5102
e-mail: hpm@hungaroproject.hu
internet: www.hungaroproject.hu</oddHeader>
    <oddFooter>&amp;L&amp;"Arial Narrow,Általános"&amp;8&amp;A&amp;C&amp;"Arial Narrow,Általános"2016. 06.
&amp;P/&amp;N&amp;R&amp;"Arial Narrow,Általános"&amp;8Munkaszám: 2012-029
Verzió: 00</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1:40"/>
  <sheetViews>
    <sheetView windowProtection="false" showFormulas="false" showGridLines="true" showRowColHeaders="true" showZeros="true" rightToLeft="false" tabSelected="false" showOutlineSymbols="true" defaultGridColor="true" view="pageBreakPreview" topLeftCell="G1" colorId="64" zoomScale="70" zoomScaleNormal="100" zoomScalePageLayoutView="70" workbookViewId="0">
      <selection pane="topLeft" activeCell="O1" activeCellId="0" sqref="O1"/>
    </sheetView>
  </sheetViews>
  <sheetFormatPr defaultRowHeight="15"/>
  <cols>
    <col collapsed="false" hidden="false" max="1" min="1" style="72" width="4.74056603773585"/>
    <col collapsed="false" hidden="false" max="2" min="2" style="72" width="7.24056603773585"/>
    <col collapsed="false" hidden="false" max="3" min="3" style="142" width="59.1556603773585"/>
    <col collapsed="false" hidden="false" max="4" min="4" style="72" width="7.73584905660377"/>
    <col collapsed="false" hidden="false" max="5" min="5" style="72" width="5.86792452830189"/>
    <col collapsed="false" hidden="false" max="6" min="6" style="74" width="10.2358490566038"/>
    <col collapsed="false" hidden="false" max="7" min="7" style="74" width="8.86320754716981"/>
    <col collapsed="false" hidden="false" max="8" min="8" style="74" width="12.2311320754717"/>
    <col collapsed="false" hidden="false" max="9" min="9" style="74" width="13.3537735849057"/>
    <col collapsed="false" hidden="false" max="1018" min="10" style="74" width="9.23584905660377"/>
    <col collapsed="false" hidden="false" max="1025" min="1019" style="0" width="9.23584905660377"/>
  </cols>
  <sheetData>
    <row r="1" customFormat="false" ht="23.85" hidden="false" customHeight="false" outlineLevel="0" collapsed="false">
      <c r="A1" s="75" t="s">
        <v>23</v>
      </c>
      <c r="B1" s="75" t="s">
        <v>24</v>
      </c>
      <c r="C1" s="75" t="s">
        <v>25</v>
      </c>
      <c r="D1" s="76" t="s">
        <v>26</v>
      </c>
      <c r="E1" s="75" t="s">
        <v>27</v>
      </c>
      <c r="F1" s="109" t="s">
        <v>28</v>
      </c>
      <c r="G1" s="109"/>
      <c r="H1" s="109" t="s">
        <v>29</v>
      </c>
      <c r="I1" s="109"/>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row>
    <row r="2" customFormat="false" ht="15" hidden="false" customHeight="false" outlineLevel="0" collapsed="false">
      <c r="A2" s="80"/>
      <c r="B2" s="80"/>
      <c r="C2" s="143"/>
      <c r="D2" s="81"/>
      <c r="E2" s="80"/>
      <c r="F2" s="109" t="s">
        <v>30</v>
      </c>
      <c r="G2" s="109" t="s">
        <v>9</v>
      </c>
      <c r="H2" s="109" t="s">
        <v>30</v>
      </c>
      <c r="I2" s="109" t="s">
        <v>9</v>
      </c>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row>
    <row r="3" customFormat="false" ht="15" hidden="false" customHeight="false" outlineLevel="0" collapsed="false">
      <c r="A3" s="110"/>
      <c r="B3" s="110"/>
      <c r="C3" s="144" t="s">
        <v>15</v>
      </c>
      <c r="D3" s="112"/>
      <c r="E3" s="110"/>
      <c r="F3" s="113"/>
      <c r="G3" s="114"/>
      <c r="H3" s="114"/>
      <c r="I3" s="114"/>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row>
    <row r="4" customFormat="false" ht="55.2" hidden="false" customHeight="false" outlineLevel="0" collapsed="false">
      <c r="A4" s="145"/>
      <c r="B4" s="94"/>
      <c r="C4" s="146" t="s">
        <v>93</v>
      </c>
      <c r="D4" s="119"/>
      <c r="E4" s="94"/>
      <c r="F4" s="116"/>
      <c r="G4" s="117"/>
      <c r="H4" s="117"/>
      <c r="I4" s="117"/>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row>
    <row r="5" s="148" customFormat="true" ht="41.75" hidden="false" customHeight="false" outlineLevel="0" collapsed="false">
      <c r="A5" s="94" t="n">
        <v>1</v>
      </c>
      <c r="B5" s="98"/>
      <c r="C5" s="63" t="s">
        <v>94</v>
      </c>
      <c r="D5" s="147" t="n">
        <v>6</v>
      </c>
      <c r="E5" s="98" t="s">
        <v>32</v>
      </c>
      <c r="F5" s="117" t="n">
        <v>0</v>
      </c>
      <c r="G5" s="117" t="n">
        <v>0</v>
      </c>
      <c r="H5" s="117" t="n">
        <f aca="false">PRODUCT(D5,F5)</f>
        <v>0</v>
      </c>
      <c r="I5" s="117" t="n">
        <f aca="false">PRODUCT(D5,G5)</f>
        <v>0</v>
      </c>
      <c r="AME5" s="0"/>
      <c r="AMF5" s="0"/>
      <c r="AMG5" s="0"/>
      <c r="AMH5" s="0"/>
      <c r="AMI5" s="0"/>
      <c r="AMJ5" s="0"/>
    </row>
    <row r="6" s="148" customFormat="true" ht="41.75" hidden="false" customHeight="false" outlineLevel="0" collapsed="false">
      <c r="A6" s="94" t="n">
        <v>2</v>
      </c>
      <c r="B6" s="98"/>
      <c r="C6" s="149" t="s">
        <v>95</v>
      </c>
      <c r="D6" s="147" t="n">
        <v>9</v>
      </c>
      <c r="E6" s="98" t="s">
        <v>32</v>
      </c>
      <c r="F6" s="117" t="n">
        <v>0</v>
      </c>
      <c r="G6" s="117" t="n">
        <v>0</v>
      </c>
      <c r="H6" s="117" t="n">
        <f aca="false">PRODUCT(D6,F6)</f>
        <v>0</v>
      </c>
      <c r="I6" s="117" t="n">
        <f aca="false">PRODUCT(D6,G6)</f>
        <v>0</v>
      </c>
      <c r="AME6" s="0"/>
      <c r="AMF6" s="0"/>
      <c r="AMG6" s="0"/>
      <c r="AMH6" s="0"/>
      <c r="AMI6" s="0"/>
      <c r="AMJ6" s="0"/>
    </row>
    <row r="7" s="148" customFormat="true" ht="28.35" hidden="false" customHeight="false" outlineLevel="0" collapsed="false">
      <c r="A7" s="94" t="n">
        <v>3</v>
      </c>
      <c r="B7" s="98"/>
      <c r="C7" s="63" t="s">
        <v>96</v>
      </c>
      <c r="D7" s="147" t="n">
        <v>6</v>
      </c>
      <c r="E7" s="98" t="s">
        <v>32</v>
      </c>
      <c r="F7" s="117" t="n">
        <v>0</v>
      </c>
      <c r="G7" s="117" t="n">
        <v>0</v>
      </c>
      <c r="H7" s="117" t="n">
        <f aca="false">PRODUCT(D7,F7)</f>
        <v>0</v>
      </c>
      <c r="I7" s="117" t="n">
        <f aca="false">PRODUCT(D7,G7)</f>
        <v>0</v>
      </c>
      <c r="AME7" s="0"/>
      <c r="AMF7" s="0"/>
      <c r="AMG7" s="0"/>
      <c r="AMH7" s="0"/>
      <c r="AMI7" s="0"/>
      <c r="AMJ7" s="0"/>
    </row>
    <row r="8" s="148" customFormat="true" ht="28.35" hidden="false" customHeight="false" outlineLevel="0" collapsed="false">
      <c r="A8" s="94" t="n">
        <v>4</v>
      </c>
      <c r="B8" s="98"/>
      <c r="C8" s="63" t="s">
        <v>97</v>
      </c>
      <c r="D8" s="147" t="n">
        <v>2</v>
      </c>
      <c r="E8" s="98" t="s">
        <v>32</v>
      </c>
      <c r="F8" s="117" t="n">
        <v>0</v>
      </c>
      <c r="G8" s="117" t="n">
        <v>0</v>
      </c>
      <c r="H8" s="117" t="n">
        <f aca="false">PRODUCT(D8,F8)</f>
        <v>0</v>
      </c>
      <c r="I8" s="117" t="n">
        <f aca="false">PRODUCT(D8,G8)</f>
        <v>0</v>
      </c>
      <c r="AME8" s="0"/>
      <c r="AMF8" s="0"/>
      <c r="AMG8" s="0"/>
      <c r="AMH8" s="0"/>
      <c r="AMI8" s="0"/>
      <c r="AMJ8" s="0"/>
    </row>
    <row r="9" customFormat="false" ht="63.75" hidden="false" customHeight="true" outlineLevel="0" collapsed="false">
      <c r="A9" s="94" t="n">
        <v>5</v>
      </c>
      <c r="B9" s="98"/>
      <c r="C9" s="63" t="s">
        <v>98</v>
      </c>
      <c r="D9" s="147" t="n">
        <v>18</v>
      </c>
      <c r="E9" s="98" t="s">
        <v>32</v>
      </c>
      <c r="F9" s="117" t="n">
        <v>0</v>
      </c>
      <c r="G9" s="117" t="n">
        <v>0</v>
      </c>
      <c r="H9" s="117" t="n">
        <f aca="false">PRODUCT(D9,F9)</f>
        <v>0</v>
      </c>
      <c r="I9" s="117" t="n">
        <f aca="false">PRODUCT(D9,G9)</f>
        <v>0</v>
      </c>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row>
    <row r="10" customFormat="false" ht="82.05" hidden="false" customHeight="false" outlineLevel="0" collapsed="false">
      <c r="A10" s="94" t="n">
        <v>6</v>
      </c>
      <c r="B10" s="98"/>
      <c r="C10" s="63" t="s">
        <v>99</v>
      </c>
      <c r="D10" s="147" t="n">
        <v>8</v>
      </c>
      <c r="E10" s="98" t="s">
        <v>32</v>
      </c>
      <c r="F10" s="117" t="n">
        <v>0</v>
      </c>
      <c r="G10" s="117" t="n">
        <v>0</v>
      </c>
      <c r="H10" s="117" t="n">
        <f aca="false">PRODUCT(D10,F10)</f>
        <v>0</v>
      </c>
      <c r="I10" s="117" t="n">
        <f aca="false">PRODUCT(D10,G10)</f>
        <v>0</v>
      </c>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row>
    <row r="11" customFormat="false" ht="82.05" hidden="false" customHeight="false" outlineLevel="0" collapsed="false">
      <c r="A11" s="94" t="n">
        <v>7</v>
      </c>
      <c r="B11" s="98"/>
      <c r="C11" s="63" t="s">
        <v>100</v>
      </c>
      <c r="D11" s="147" t="n">
        <v>8</v>
      </c>
      <c r="E11" s="98" t="s">
        <v>32</v>
      </c>
      <c r="F11" s="117" t="n">
        <v>0</v>
      </c>
      <c r="G11" s="117" t="n">
        <v>0</v>
      </c>
      <c r="H11" s="117" t="n">
        <f aca="false">PRODUCT(D11,F11)</f>
        <v>0</v>
      </c>
      <c r="I11" s="117" t="n">
        <f aca="false">PRODUCT(D11,G11)</f>
        <v>0</v>
      </c>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row>
    <row r="12" customFormat="false" ht="82.05" hidden="false" customHeight="false" outlineLevel="0" collapsed="false">
      <c r="A12" s="94" t="n">
        <v>8</v>
      </c>
      <c r="B12" s="98"/>
      <c r="C12" s="63" t="s">
        <v>101</v>
      </c>
      <c r="D12" s="147" t="n">
        <v>8</v>
      </c>
      <c r="E12" s="98" t="s">
        <v>32</v>
      </c>
      <c r="F12" s="117" t="n">
        <v>0</v>
      </c>
      <c r="G12" s="117" t="n">
        <v>0</v>
      </c>
      <c r="H12" s="117" t="n">
        <f aca="false">PRODUCT(D12,F12)</f>
        <v>0</v>
      </c>
      <c r="I12" s="117" t="n">
        <f aca="false">PRODUCT(D12,G12)</f>
        <v>0</v>
      </c>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row>
    <row r="13" customFormat="false" ht="41.75" hidden="false" customHeight="false" outlineLevel="0" collapsed="false">
      <c r="A13" s="94" t="n">
        <v>9</v>
      </c>
      <c r="B13" s="98"/>
      <c r="C13" s="63" t="s">
        <v>102</v>
      </c>
      <c r="D13" s="147" t="n">
        <v>11</v>
      </c>
      <c r="E13" s="98" t="s">
        <v>32</v>
      </c>
      <c r="F13" s="117" t="n">
        <v>0</v>
      </c>
      <c r="G13" s="117" t="n">
        <v>0</v>
      </c>
      <c r="H13" s="117" t="n">
        <f aca="false">PRODUCT(D13,F13)</f>
        <v>0</v>
      </c>
      <c r="I13" s="117" t="n">
        <f aca="false">PRODUCT(D13,G13)</f>
        <v>0</v>
      </c>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row>
    <row r="14" customFormat="false" ht="41.75" hidden="false" customHeight="false" outlineLevel="0" collapsed="false">
      <c r="A14" s="94" t="n">
        <v>10</v>
      </c>
      <c r="B14" s="98"/>
      <c r="C14" s="63" t="s">
        <v>103</v>
      </c>
      <c r="D14" s="147" t="n">
        <v>2</v>
      </c>
      <c r="E14" s="98" t="s">
        <v>32</v>
      </c>
      <c r="F14" s="117" t="n">
        <v>0</v>
      </c>
      <c r="G14" s="117" t="n">
        <v>0</v>
      </c>
      <c r="H14" s="117" t="n">
        <f aca="false">PRODUCT(D14,F14)</f>
        <v>0</v>
      </c>
      <c r="I14" s="117" t="n">
        <f aca="false">PRODUCT(D14,G14)</f>
        <v>0</v>
      </c>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row>
    <row r="15" customFormat="false" ht="55.2" hidden="false" customHeight="false" outlineLevel="0" collapsed="false">
      <c r="A15" s="94" t="n">
        <v>11</v>
      </c>
      <c r="B15" s="98"/>
      <c r="C15" s="63" t="s">
        <v>104</v>
      </c>
      <c r="D15" s="147" t="n">
        <v>23</v>
      </c>
      <c r="E15" s="98" t="s">
        <v>32</v>
      </c>
      <c r="F15" s="117" t="n">
        <v>0</v>
      </c>
      <c r="G15" s="117" t="n">
        <v>0</v>
      </c>
      <c r="H15" s="117" t="n">
        <f aca="false">PRODUCT(D15,F15)</f>
        <v>0</v>
      </c>
      <c r="I15" s="117" t="n">
        <f aca="false">PRODUCT(D15,G15)</f>
        <v>0</v>
      </c>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row>
    <row r="16" customFormat="false" ht="41.75" hidden="false" customHeight="false" outlineLevel="0" collapsed="false">
      <c r="A16" s="94" t="n">
        <v>12</v>
      </c>
      <c r="B16" s="98"/>
      <c r="C16" s="63" t="s">
        <v>105</v>
      </c>
      <c r="D16" s="147" t="n">
        <v>2</v>
      </c>
      <c r="E16" s="98" t="s">
        <v>32</v>
      </c>
      <c r="F16" s="117" t="n">
        <v>0</v>
      </c>
      <c r="G16" s="117" t="n">
        <v>0</v>
      </c>
      <c r="H16" s="117" t="n">
        <f aca="false">PRODUCT(D16,F16)</f>
        <v>0</v>
      </c>
      <c r="I16" s="117" t="n">
        <f aca="false">PRODUCT(D16,G16)</f>
        <v>0</v>
      </c>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row>
    <row r="17" customFormat="false" ht="41.75" hidden="false" customHeight="false" outlineLevel="0" collapsed="false">
      <c r="A17" s="94" t="n">
        <v>13</v>
      </c>
      <c r="B17" s="98"/>
      <c r="C17" s="63" t="s">
        <v>106</v>
      </c>
      <c r="D17" s="147" t="n">
        <v>6</v>
      </c>
      <c r="E17" s="98" t="s">
        <v>32</v>
      </c>
      <c r="F17" s="117" t="n">
        <v>0</v>
      </c>
      <c r="G17" s="117" t="n">
        <v>0</v>
      </c>
      <c r="H17" s="117" t="n">
        <f aca="false">PRODUCT(D17,F17)</f>
        <v>0</v>
      </c>
      <c r="I17" s="117" t="n">
        <f aca="false">PRODUCT(D17,G17)</f>
        <v>0</v>
      </c>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row>
    <row r="18" s="101" customFormat="true" ht="95.5" hidden="false" customHeight="false" outlineLevel="0" collapsed="false">
      <c r="A18" s="94" t="n">
        <v>14</v>
      </c>
      <c r="B18" s="98"/>
      <c r="C18" s="63" t="s">
        <v>107</v>
      </c>
      <c r="D18" s="147" t="n">
        <v>4</v>
      </c>
      <c r="E18" s="98" t="s">
        <v>32</v>
      </c>
      <c r="F18" s="117" t="n">
        <v>0</v>
      </c>
      <c r="G18" s="117" t="n">
        <v>0</v>
      </c>
      <c r="H18" s="117" t="n">
        <f aca="false">PRODUCT(D18,F18)</f>
        <v>0</v>
      </c>
      <c r="I18" s="117" t="n">
        <f aca="false">PRODUCT(D18,G18)</f>
        <v>0</v>
      </c>
      <c r="AME18" s="0"/>
      <c r="AMF18" s="0"/>
      <c r="AMG18" s="0"/>
      <c r="AMH18" s="0"/>
      <c r="AMI18" s="0"/>
      <c r="AMJ18" s="0"/>
    </row>
    <row r="19" s="148" customFormat="true" ht="41.75" hidden="false" customHeight="false" outlineLevel="0" collapsed="false">
      <c r="A19" s="94" t="n">
        <v>15</v>
      </c>
      <c r="B19" s="98"/>
      <c r="C19" s="63" t="s">
        <v>108</v>
      </c>
      <c r="D19" s="147" t="n">
        <v>10</v>
      </c>
      <c r="E19" s="98" t="s">
        <v>32</v>
      </c>
      <c r="F19" s="117" t="n">
        <v>0</v>
      </c>
      <c r="G19" s="117" t="n">
        <v>0</v>
      </c>
      <c r="H19" s="117" t="n">
        <f aca="false">PRODUCT(D19,F19)</f>
        <v>0</v>
      </c>
      <c r="I19" s="117" t="n">
        <f aca="false">PRODUCT(D19,G19)</f>
        <v>0</v>
      </c>
      <c r="AME19" s="0"/>
      <c r="AMF19" s="0"/>
      <c r="AMG19" s="0"/>
      <c r="AMH19" s="0"/>
      <c r="AMI19" s="0"/>
      <c r="AMJ19" s="0"/>
    </row>
    <row r="20" customFormat="false" ht="68.65" hidden="false" customHeight="false" outlineLevel="0" collapsed="false">
      <c r="A20" s="94" t="n">
        <v>16</v>
      </c>
      <c r="B20" s="98"/>
      <c r="C20" s="63" t="s">
        <v>109</v>
      </c>
      <c r="D20" s="147" t="n">
        <v>10</v>
      </c>
      <c r="E20" s="98" t="s">
        <v>32</v>
      </c>
      <c r="F20" s="117" t="n">
        <v>0</v>
      </c>
      <c r="G20" s="117" t="n">
        <v>0</v>
      </c>
      <c r="H20" s="117" t="n">
        <f aca="false">PRODUCT(D20,F20)</f>
        <v>0</v>
      </c>
      <c r="I20" s="117" t="n">
        <f aca="false">PRODUCT(D20,G20)</f>
        <v>0</v>
      </c>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row>
    <row r="21" s="101" customFormat="true" ht="41.75" hidden="false" customHeight="false" outlineLevel="0" collapsed="false">
      <c r="A21" s="94" t="n">
        <v>17</v>
      </c>
      <c r="B21" s="98"/>
      <c r="C21" s="63" t="s">
        <v>110</v>
      </c>
      <c r="D21" s="147" t="n">
        <v>1</v>
      </c>
      <c r="E21" s="98" t="s">
        <v>32</v>
      </c>
      <c r="F21" s="117" t="n">
        <v>0</v>
      </c>
      <c r="G21" s="117" t="n">
        <v>0</v>
      </c>
      <c r="H21" s="117" t="n">
        <f aca="false">PRODUCT(D21,F21)</f>
        <v>0</v>
      </c>
      <c r="I21" s="117" t="n">
        <f aca="false">PRODUCT(D21,G21)</f>
        <v>0</v>
      </c>
      <c r="M21" s="101" t="s">
        <v>111</v>
      </c>
      <c r="AME21" s="0"/>
      <c r="AMF21" s="0"/>
      <c r="AMG21" s="0"/>
      <c r="AMH21" s="0"/>
      <c r="AMI21" s="0"/>
      <c r="AMJ21" s="0"/>
    </row>
    <row r="22" s="148" customFormat="true" ht="68.65" hidden="false" customHeight="false" outlineLevel="0" collapsed="false">
      <c r="A22" s="94" t="n">
        <v>18</v>
      </c>
      <c r="B22" s="98"/>
      <c r="C22" s="63" t="s">
        <v>112</v>
      </c>
      <c r="D22" s="147" t="n">
        <v>35</v>
      </c>
      <c r="E22" s="98" t="s">
        <v>36</v>
      </c>
      <c r="F22" s="117" t="n">
        <v>0</v>
      </c>
      <c r="G22" s="117" t="n">
        <v>0</v>
      </c>
      <c r="H22" s="117" t="n">
        <f aca="false">PRODUCT(D22,F22)</f>
        <v>0</v>
      </c>
      <c r="I22" s="117" t="n">
        <f aca="false">PRODUCT(D22,G22)</f>
        <v>0</v>
      </c>
      <c r="M22" s="148" t="s">
        <v>111</v>
      </c>
      <c r="AME22" s="0"/>
      <c r="AMF22" s="0"/>
      <c r="AMG22" s="0"/>
      <c r="AMH22" s="0"/>
      <c r="AMI22" s="0"/>
      <c r="AMJ22" s="0"/>
    </row>
    <row r="23" s="101" customFormat="true" ht="41.75" hidden="false" customHeight="false" outlineLevel="0" collapsed="false">
      <c r="A23" s="94" t="n">
        <v>19</v>
      </c>
      <c r="B23" s="98"/>
      <c r="C23" s="63" t="s">
        <v>113</v>
      </c>
      <c r="D23" s="147" t="n">
        <v>2</v>
      </c>
      <c r="E23" s="98" t="s">
        <v>32</v>
      </c>
      <c r="F23" s="117" t="n">
        <v>0</v>
      </c>
      <c r="G23" s="117" t="n">
        <v>0</v>
      </c>
      <c r="H23" s="117" t="n">
        <f aca="false">PRODUCT(D23,F23)</f>
        <v>0</v>
      </c>
      <c r="I23" s="117" t="n">
        <f aca="false">PRODUCT(D23,G23)</f>
        <v>0</v>
      </c>
      <c r="AME23" s="0"/>
      <c r="AMF23" s="0"/>
      <c r="AMG23" s="0"/>
      <c r="AMH23" s="0"/>
      <c r="AMI23" s="0"/>
      <c r="AMJ23" s="0"/>
    </row>
    <row r="24" customFormat="false" ht="68.65" hidden="false" customHeight="false" outlineLevel="0" collapsed="false">
      <c r="A24" s="94" t="n">
        <v>20</v>
      </c>
      <c r="B24" s="98"/>
      <c r="C24" s="63" t="s">
        <v>114</v>
      </c>
      <c r="D24" s="147" t="n">
        <v>3</v>
      </c>
      <c r="E24" s="98" t="s">
        <v>32</v>
      </c>
      <c r="F24" s="117" t="n">
        <v>0</v>
      </c>
      <c r="G24" s="117" t="n">
        <v>0</v>
      </c>
      <c r="H24" s="117" t="n">
        <f aca="false">PRODUCT(D24,F24)</f>
        <v>0</v>
      </c>
      <c r="I24" s="117" t="n">
        <f aca="false">PRODUCT(D24,G24)</f>
        <v>0</v>
      </c>
      <c r="J24" s="101"/>
      <c r="K24" s="101"/>
      <c r="L24" s="101"/>
      <c r="M24" s="101"/>
      <c r="N24" s="101"/>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row>
    <row r="25" s="148" customFormat="true" ht="55.2" hidden="false" customHeight="false" outlineLevel="0" collapsed="false">
      <c r="A25" s="94" t="n">
        <v>21</v>
      </c>
      <c r="B25" s="98"/>
      <c r="C25" s="63" t="s">
        <v>115</v>
      </c>
      <c r="D25" s="147" t="n">
        <v>4</v>
      </c>
      <c r="E25" s="98" t="s">
        <v>32</v>
      </c>
      <c r="F25" s="117" t="n">
        <v>0</v>
      </c>
      <c r="G25" s="117" t="n">
        <v>0</v>
      </c>
      <c r="H25" s="117" t="n">
        <f aca="false">PRODUCT(D25,F25)</f>
        <v>0</v>
      </c>
      <c r="I25" s="117" t="n">
        <f aca="false">PRODUCT(D25,G25)</f>
        <v>0</v>
      </c>
      <c r="AME25" s="0"/>
      <c r="AMF25" s="0"/>
      <c r="AMG25" s="0"/>
      <c r="AMH25" s="0"/>
      <c r="AMI25" s="0"/>
      <c r="AMJ25" s="0"/>
    </row>
    <row r="26" customFormat="false" ht="55.2" hidden="false" customHeight="false" outlineLevel="0" collapsed="false">
      <c r="A26" s="94" t="n">
        <v>22</v>
      </c>
      <c r="B26" s="98"/>
      <c r="C26" s="63" t="s">
        <v>116</v>
      </c>
      <c r="D26" s="147" t="n">
        <v>12</v>
      </c>
      <c r="E26" s="98" t="s">
        <v>32</v>
      </c>
      <c r="F26" s="117" t="n">
        <v>0</v>
      </c>
      <c r="G26" s="117" t="n">
        <v>0</v>
      </c>
      <c r="H26" s="117" t="n">
        <f aca="false">PRODUCT(D26,F26)</f>
        <v>0</v>
      </c>
      <c r="I26" s="117" t="n">
        <f aca="false">PRODUCT(D26,G26)</f>
        <v>0</v>
      </c>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row>
    <row r="27" customFormat="false" ht="68.65" hidden="false" customHeight="false" outlineLevel="0" collapsed="false">
      <c r="A27" s="94" t="n">
        <v>23</v>
      </c>
      <c r="B27" s="98"/>
      <c r="C27" s="63" t="s">
        <v>117</v>
      </c>
      <c r="D27" s="147" t="n">
        <v>6</v>
      </c>
      <c r="E27" s="98" t="s">
        <v>32</v>
      </c>
      <c r="F27" s="117" t="n">
        <v>0</v>
      </c>
      <c r="G27" s="117" t="n">
        <v>0</v>
      </c>
      <c r="H27" s="117" t="n">
        <f aca="false">PRODUCT(D27,F27)</f>
        <v>0</v>
      </c>
      <c r="I27" s="117" t="n">
        <f aca="false">PRODUCT(D27,G27)</f>
        <v>0</v>
      </c>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row>
    <row r="28" customFormat="false" ht="68.65" hidden="false" customHeight="false" outlineLevel="0" collapsed="false">
      <c r="A28" s="94" t="n">
        <v>24</v>
      </c>
      <c r="B28" s="98"/>
      <c r="C28" s="63" t="s">
        <v>118</v>
      </c>
      <c r="D28" s="147" t="n">
        <v>1</v>
      </c>
      <c r="E28" s="98" t="s">
        <v>32</v>
      </c>
      <c r="F28" s="117" t="n">
        <v>0</v>
      </c>
      <c r="G28" s="117" t="n">
        <v>0</v>
      </c>
      <c r="H28" s="117" t="n">
        <f aca="false">PRODUCT(D28,F28)</f>
        <v>0</v>
      </c>
      <c r="I28" s="117" t="n">
        <f aca="false">PRODUCT(D28,G28)</f>
        <v>0</v>
      </c>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row>
    <row r="29" customFormat="false" ht="68.65" hidden="false" customHeight="false" outlineLevel="0" collapsed="false">
      <c r="A29" s="94" t="n">
        <v>25</v>
      </c>
      <c r="B29" s="98"/>
      <c r="C29" s="63" t="s">
        <v>119</v>
      </c>
      <c r="D29" s="147" t="n">
        <v>1</v>
      </c>
      <c r="E29" s="98" t="s">
        <v>32</v>
      </c>
      <c r="F29" s="117" t="n">
        <v>0</v>
      </c>
      <c r="G29" s="117" t="n">
        <v>0</v>
      </c>
      <c r="H29" s="117" t="n">
        <f aca="false">PRODUCT(D29,F29)</f>
        <v>0</v>
      </c>
      <c r="I29" s="117" t="n">
        <f aca="false">PRODUCT(D29,G29)</f>
        <v>0</v>
      </c>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row>
    <row r="30" customFormat="false" ht="68.65" hidden="false" customHeight="false" outlineLevel="0" collapsed="false">
      <c r="A30" s="94" t="n">
        <v>26</v>
      </c>
      <c r="B30" s="98"/>
      <c r="C30" s="63" t="s">
        <v>120</v>
      </c>
      <c r="D30" s="147" t="n">
        <v>2</v>
      </c>
      <c r="E30" s="98" t="s">
        <v>32</v>
      </c>
      <c r="F30" s="117" t="n">
        <v>0</v>
      </c>
      <c r="G30" s="117" t="n">
        <v>0</v>
      </c>
      <c r="H30" s="117" t="n">
        <f aca="false">PRODUCT(D30,F30)</f>
        <v>0</v>
      </c>
      <c r="I30" s="117" t="n">
        <f aca="false">PRODUCT(D30,G30)</f>
        <v>0</v>
      </c>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row>
    <row r="31" s="150" customFormat="true" ht="68.65" hidden="false" customHeight="false" outlineLevel="0" collapsed="false">
      <c r="A31" s="94" t="n">
        <v>27</v>
      </c>
      <c r="B31" s="98"/>
      <c r="C31" s="149" t="s">
        <v>121</v>
      </c>
      <c r="D31" s="147" t="n">
        <v>1</v>
      </c>
      <c r="E31" s="98" t="s">
        <v>32</v>
      </c>
      <c r="F31" s="117" t="n">
        <v>0</v>
      </c>
      <c r="G31" s="117" t="n">
        <v>0</v>
      </c>
      <c r="H31" s="117" t="n">
        <f aca="false">PRODUCT(D31,F31)</f>
        <v>0</v>
      </c>
      <c r="I31" s="117" t="n">
        <f aca="false">PRODUCT(D31,G31)</f>
        <v>0</v>
      </c>
      <c r="L31" s="150" t="s">
        <v>122</v>
      </c>
      <c r="AME31" s="0"/>
      <c r="AMF31" s="0"/>
      <c r="AMG31" s="0"/>
      <c r="AMH31" s="0"/>
      <c r="AMI31" s="0"/>
      <c r="AMJ31" s="0"/>
    </row>
    <row r="32" s="150" customFormat="true" ht="68.65" hidden="false" customHeight="false" outlineLevel="0" collapsed="false">
      <c r="A32" s="94" t="n">
        <v>28</v>
      </c>
      <c r="B32" s="98"/>
      <c r="C32" s="149" t="s">
        <v>123</v>
      </c>
      <c r="D32" s="147" t="n">
        <v>2</v>
      </c>
      <c r="E32" s="98" t="s">
        <v>32</v>
      </c>
      <c r="F32" s="117" t="n">
        <v>0</v>
      </c>
      <c r="G32" s="117" t="n">
        <v>0</v>
      </c>
      <c r="H32" s="117" t="n">
        <f aca="false">PRODUCT(D32,F32)</f>
        <v>0</v>
      </c>
      <c r="I32" s="117" t="n">
        <f aca="false">PRODUCT(D32,G32)</f>
        <v>0</v>
      </c>
      <c r="L32" s="150" t="s">
        <v>122</v>
      </c>
      <c r="AME32" s="0"/>
      <c r="AMF32" s="0"/>
      <c r="AMG32" s="0"/>
      <c r="AMH32" s="0"/>
      <c r="AMI32" s="0"/>
      <c r="AMJ32" s="0"/>
    </row>
    <row r="33" s="150" customFormat="true" ht="55.2" hidden="false" customHeight="false" outlineLevel="0" collapsed="false">
      <c r="A33" s="94" t="n">
        <v>29</v>
      </c>
      <c r="B33" s="98"/>
      <c r="C33" s="149" t="s">
        <v>124</v>
      </c>
      <c r="D33" s="147" t="n">
        <v>1</v>
      </c>
      <c r="E33" s="98" t="s">
        <v>32</v>
      </c>
      <c r="F33" s="117" t="n">
        <v>0</v>
      </c>
      <c r="G33" s="117" t="n">
        <v>0</v>
      </c>
      <c r="H33" s="117" t="n">
        <f aca="false">PRODUCT(D33,F33)</f>
        <v>0</v>
      </c>
      <c r="I33" s="117" t="n">
        <f aca="false">PRODUCT(D33,G33)</f>
        <v>0</v>
      </c>
      <c r="L33" s="150" t="s">
        <v>122</v>
      </c>
      <c r="AME33" s="0"/>
      <c r="AMF33" s="0"/>
      <c r="AMG33" s="0"/>
      <c r="AMH33" s="0"/>
      <c r="AMI33" s="0"/>
      <c r="AMJ33" s="0"/>
    </row>
    <row r="34" s="150" customFormat="true" ht="55.2" hidden="false" customHeight="false" outlineLevel="0" collapsed="false">
      <c r="A34" s="94" t="n">
        <v>30</v>
      </c>
      <c r="B34" s="98"/>
      <c r="C34" s="149" t="s">
        <v>125</v>
      </c>
      <c r="D34" s="147" t="n">
        <v>1</v>
      </c>
      <c r="E34" s="98" t="s">
        <v>32</v>
      </c>
      <c r="F34" s="117" t="n">
        <v>0</v>
      </c>
      <c r="G34" s="117" t="n">
        <v>0</v>
      </c>
      <c r="H34" s="117" t="n">
        <f aca="false">PRODUCT(D34,F34)</f>
        <v>0</v>
      </c>
      <c r="I34" s="117" t="n">
        <f aca="false">PRODUCT(D34,G34)</f>
        <v>0</v>
      </c>
      <c r="L34" s="150" t="s">
        <v>122</v>
      </c>
      <c r="AME34" s="0"/>
      <c r="AMF34" s="0"/>
      <c r="AMG34" s="0"/>
      <c r="AMH34" s="0"/>
      <c r="AMI34" s="0"/>
      <c r="AMJ34" s="0"/>
    </row>
    <row r="35" s="150" customFormat="true" ht="68.65" hidden="false" customHeight="false" outlineLevel="0" collapsed="false">
      <c r="A35" s="94" t="n">
        <v>31</v>
      </c>
      <c r="B35" s="98"/>
      <c r="C35" s="149" t="s">
        <v>126</v>
      </c>
      <c r="D35" s="147" t="n">
        <v>10</v>
      </c>
      <c r="E35" s="98" t="s">
        <v>32</v>
      </c>
      <c r="F35" s="117" t="n">
        <v>0</v>
      </c>
      <c r="G35" s="117" t="n">
        <v>0</v>
      </c>
      <c r="H35" s="117" t="n">
        <f aca="false">PRODUCT(D35,F35)</f>
        <v>0</v>
      </c>
      <c r="I35" s="117" t="n">
        <f aca="false">PRODUCT(D35,G35)</f>
        <v>0</v>
      </c>
      <c r="L35" s="150" t="s">
        <v>122</v>
      </c>
      <c r="AME35" s="0"/>
      <c r="AMF35" s="0"/>
      <c r="AMG35" s="0"/>
      <c r="AMH35" s="0"/>
      <c r="AMI35" s="0"/>
      <c r="AMJ35" s="0"/>
    </row>
    <row r="36" s="150" customFormat="true" ht="95.5" hidden="false" customHeight="false" outlineLevel="0" collapsed="false">
      <c r="A36" s="94" t="n">
        <v>32</v>
      </c>
      <c r="B36" s="98"/>
      <c r="C36" s="149" t="s">
        <v>127</v>
      </c>
      <c r="D36" s="147" t="n">
        <v>23</v>
      </c>
      <c r="E36" s="98" t="s">
        <v>32</v>
      </c>
      <c r="F36" s="117" t="n">
        <v>0</v>
      </c>
      <c r="G36" s="117" t="n">
        <v>0</v>
      </c>
      <c r="H36" s="117" t="n">
        <f aca="false">PRODUCT(D36,F36)</f>
        <v>0</v>
      </c>
      <c r="I36" s="117" t="n">
        <f aca="false">PRODUCT(D36,G36)</f>
        <v>0</v>
      </c>
      <c r="L36" s="150" t="s">
        <v>122</v>
      </c>
      <c r="AME36" s="0"/>
      <c r="AMF36" s="0"/>
      <c r="AMG36" s="0"/>
      <c r="AMH36" s="0"/>
      <c r="AMI36" s="0"/>
      <c r="AMJ36" s="0"/>
    </row>
    <row r="37" s="150" customFormat="true" ht="82.05" hidden="false" customHeight="false" outlineLevel="0" collapsed="false">
      <c r="A37" s="94" t="n">
        <v>33</v>
      </c>
      <c r="B37" s="98"/>
      <c r="C37" s="149" t="s">
        <v>128</v>
      </c>
      <c r="D37" s="147" t="n">
        <v>1</v>
      </c>
      <c r="E37" s="98" t="s">
        <v>32</v>
      </c>
      <c r="F37" s="117" t="n">
        <v>0</v>
      </c>
      <c r="G37" s="117" t="n">
        <v>0</v>
      </c>
      <c r="H37" s="117" t="n">
        <f aca="false">PRODUCT(D37,F37)</f>
        <v>0</v>
      </c>
      <c r="I37" s="117" t="n">
        <f aca="false">PRODUCT(D37,G37)</f>
        <v>0</v>
      </c>
      <c r="L37" s="150" t="s">
        <v>122</v>
      </c>
      <c r="AME37" s="0"/>
      <c r="AMF37" s="0"/>
      <c r="AMG37" s="0"/>
      <c r="AMH37" s="0"/>
      <c r="AMI37" s="0"/>
      <c r="AMJ37" s="0"/>
    </row>
    <row r="38" s="148" customFormat="true" ht="68.65" hidden="false" customHeight="false" outlineLevel="0" collapsed="false">
      <c r="A38" s="94" t="n">
        <v>34</v>
      </c>
      <c r="B38" s="98"/>
      <c r="C38" s="63" t="s">
        <v>129</v>
      </c>
      <c r="D38" s="147" t="n">
        <v>1</v>
      </c>
      <c r="E38" s="98" t="s">
        <v>32</v>
      </c>
      <c r="F38" s="117" t="n">
        <v>0</v>
      </c>
      <c r="G38" s="117" t="n">
        <v>0</v>
      </c>
      <c r="H38" s="117" t="n">
        <f aca="false">PRODUCT(D38,F38)</f>
        <v>0</v>
      </c>
      <c r="I38" s="117" t="n">
        <f aca="false">PRODUCT(D38,G38)</f>
        <v>0</v>
      </c>
      <c r="L38" s="150" t="s">
        <v>122</v>
      </c>
      <c r="AME38" s="0"/>
      <c r="AMF38" s="0"/>
      <c r="AMG38" s="0"/>
      <c r="AMH38" s="0"/>
      <c r="AMI38" s="0"/>
      <c r="AMJ38" s="0"/>
    </row>
    <row r="39" customFormat="false" ht="22.5" hidden="false" customHeight="true" outlineLevel="0" collapsed="false">
      <c r="A39" s="0"/>
      <c r="B39" s="0"/>
      <c r="C39" s="0"/>
      <c r="D39" s="151"/>
      <c r="E39" s="0"/>
      <c r="F39" s="0"/>
      <c r="G39" s="0"/>
      <c r="H39" s="0"/>
      <c r="I39" s="0"/>
    </row>
    <row r="40" customFormat="false" ht="15" hidden="false" customHeight="false" outlineLevel="0" collapsed="false">
      <c r="A40" s="97"/>
      <c r="B40" s="110"/>
      <c r="C40" s="124" t="s">
        <v>130</v>
      </c>
      <c r="D40" s="152"/>
      <c r="E40" s="106"/>
      <c r="F40" s="126"/>
      <c r="G40" s="126"/>
      <c r="H40" s="126" t="n">
        <f aca="false">SUM(H5:H39)</f>
        <v>0</v>
      </c>
      <c r="I40" s="126" t="n">
        <f aca="false">SUM(I5:I39)</f>
        <v>0</v>
      </c>
    </row>
  </sheetData>
  <mergeCells count="2">
    <mergeCell ref="F1:G1"/>
    <mergeCell ref="H1:I1"/>
  </mergeCells>
  <printOptions headings="false" gridLines="false" gridLinesSet="true" horizontalCentered="true" verticalCentered="false"/>
  <pageMargins left="0.7875" right="0.39375" top="1.18125" bottom="0.7875" header="0.39375" footer="0.393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&amp;L&amp;"Arial Narrow,Általános"&amp;8Hungaroproject Mérnökiroda Kft.
székhely: 1016 Bp., Naphegy u. 38.
iroda: 1146 Bp., Hungária krt. 140-144.&amp;R&amp;"Arial Narrow,Általános"&amp;8telefon: 471-5101, Fax: 471-5102
e-mail: hpm@hungaroproject.hu
internet: www.hungaroproject.hu</oddHeader>
    <oddFooter>&amp;L&amp;"Arial Narrow,Általános"&amp;8&amp;A&amp;C&amp;"Arial Narrow,Általános"2016.06.
&amp;P/&amp;N&amp;R&amp;"Arial Narrow,Általános"&amp;8Munkaszám: 2012-029
Verzió: 00</oddFooter>
  </headerFooter>
  <rowBreaks count="1" manualBreakCount="1">
    <brk id="31" man="true" max="16383" min="0"/>
  </rowBreaks>
</worksheet>
</file>

<file path=xl/worksheets/sheet6.xml><?xml version="1.0" encoding="utf-8"?>
<worksheet xmlns="http://schemas.openxmlformats.org/spreadsheetml/2006/main" xmlns:r="http://schemas.openxmlformats.org/officeDocument/2006/relationships">
  <sheetPr filterMode="false">
    <pageSetUpPr fitToPage="false"/>
  </sheetPr>
  <dimension ref="1:33"/>
  <sheetViews>
    <sheetView windowProtection="false" showFormulas="false" showGridLines="true" showRowColHeaders="true" showZeros="true" rightToLeft="false" tabSelected="false" showOutlineSymbols="true" defaultGridColor="true" view="pageBreakPreview" topLeftCell="G1" colorId="64" zoomScale="85" zoomScaleNormal="100" zoomScalePageLayoutView="85" workbookViewId="0">
      <selection pane="topLeft" activeCell="J1" activeCellId="0" sqref="J1"/>
    </sheetView>
  </sheetViews>
  <sheetFormatPr defaultRowHeight="15"/>
  <cols>
    <col collapsed="false" hidden="false" max="1" min="1" style="72" width="4.74056603773585"/>
    <col collapsed="false" hidden="false" max="2" min="2" style="72" width="7.24056603773585"/>
    <col collapsed="false" hidden="false" max="3" min="3" style="72" width="59.1556603773585"/>
    <col collapsed="false" hidden="false" max="4" min="4" style="153" width="7.73584905660377"/>
    <col collapsed="false" hidden="false" max="5" min="5" style="153" width="5.86792452830189"/>
    <col collapsed="false" hidden="false" max="6" min="6" style="154" width="10.2358490566038"/>
    <col collapsed="false" hidden="false" max="7" min="7" style="74" width="8.86320754716981"/>
    <col collapsed="false" hidden="false" max="8" min="8" style="74" width="12.2311320754717"/>
    <col collapsed="false" hidden="false" max="9" min="9" style="74" width="9.73584905660377"/>
    <col collapsed="false" hidden="false" max="1018" min="10" style="74" width="9.23584905660377"/>
    <col collapsed="false" hidden="false" max="1025" min="1019" style="0" width="9.23584905660377"/>
  </cols>
  <sheetData>
    <row r="1" s="157" customFormat="true" ht="23.85" hidden="false" customHeight="false" outlineLevel="0" collapsed="false">
      <c r="A1" s="75" t="s">
        <v>23</v>
      </c>
      <c r="B1" s="75" t="s">
        <v>24</v>
      </c>
      <c r="C1" s="75" t="s">
        <v>25</v>
      </c>
      <c r="D1" s="155" t="s">
        <v>26</v>
      </c>
      <c r="E1" s="155" t="s">
        <v>27</v>
      </c>
      <c r="F1" s="109" t="s">
        <v>28</v>
      </c>
      <c r="G1" s="109"/>
      <c r="H1" s="109" t="s">
        <v>29</v>
      </c>
      <c r="I1" s="109"/>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AME1" s="0"/>
      <c r="AMF1" s="0"/>
      <c r="AMG1" s="0"/>
      <c r="AMH1" s="0"/>
      <c r="AMI1" s="0"/>
      <c r="AMJ1" s="0"/>
    </row>
    <row r="2" s="83" customFormat="true" ht="15" hidden="false" customHeight="false" outlineLevel="0" collapsed="false">
      <c r="A2" s="80"/>
      <c r="B2" s="80"/>
      <c r="C2" s="80"/>
      <c r="D2" s="158"/>
      <c r="E2" s="158"/>
      <c r="F2" s="109" t="s">
        <v>30</v>
      </c>
      <c r="G2" s="109" t="s">
        <v>9</v>
      </c>
      <c r="H2" s="109" t="s">
        <v>30</v>
      </c>
      <c r="I2" s="109" t="s">
        <v>9</v>
      </c>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AME2" s="0"/>
      <c r="AMF2" s="0"/>
      <c r="AMG2" s="0"/>
      <c r="AMH2" s="0"/>
      <c r="AMI2" s="0"/>
      <c r="AMJ2" s="0"/>
    </row>
    <row r="3" s="31" customFormat="true" ht="15" hidden="false" customHeight="false" outlineLevel="0" collapsed="false">
      <c r="A3" s="110"/>
      <c r="B3" s="110"/>
      <c r="C3" s="111" t="s">
        <v>16</v>
      </c>
      <c r="D3" s="159"/>
      <c r="E3" s="160"/>
      <c r="F3" s="113"/>
      <c r="G3" s="114"/>
      <c r="H3" s="114"/>
      <c r="I3" s="114"/>
      <c r="AME3" s="0"/>
      <c r="AMF3" s="0"/>
      <c r="AMG3" s="0"/>
      <c r="AMH3" s="0"/>
      <c r="AMI3" s="0"/>
      <c r="AMJ3" s="0"/>
    </row>
    <row r="4" customFormat="false" ht="22.05" hidden="false" customHeight="false" outlineLevel="0" collapsed="false">
      <c r="A4" s="115"/>
      <c r="B4" s="110"/>
      <c r="C4" s="111"/>
      <c r="D4" s="159"/>
      <c r="E4" s="160"/>
      <c r="F4" s="113"/>
      <c r="G4" s="114"/>
      <c r="H4" s="114"/>
      <c r="I4" s="114"/>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row>
    <row r="5" customFormat="false" ht="95.5" hidden="false" customHeight="false" outlineLevel="0" collapsed="false">
      <c r="A5" s="110"/>
      <c r="B5" s="110"/>
      <c r="C5" s="118" t="s">
        <v>131</v>
      </c>
      <c r="D5" s="159"/>
      <c r="E5" s="160"/>
      <c r="F5" s="116"/>
      <c r="G5" s="117"/>
      <c r="H5" s="117"/>
      <c r="I5" s="117"/>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row>
    <row r="6" s="87" customFormat="true" ht="41.75" hidden="false" customHeight="false" outlineLevel="0" collapsed="false">
      <c r="A6" s="94" t="n">
        <v>1</v>
      </c>
      <c r="B6" s="94"/>
      <c r="C6" s="63" t="s">
        <v>132</v>
      </c>
      <c r="D6" s="147" t="n">
        <v>19</v>
      </c>
      <c r="E6" s="98" t="s">
        <v>32</v>
      </c>
      <c r="F6" s="117" t="n">
        <v>0</v>
      </c>
      <c r="G6" s="117" t="n">
        <v>0</v>
      </c>
      <c r="H6" s="117" t="n">
        <f aca="false">PRODUCT(D6,F6)</f>
        <v>0</v>
      </c>
      <c r="I6" s="117" t="n">
        <f aca="false">PRODUCT(D6,G6)</f>
        <v>0</v>
      </c>
      <c r="AME6" s="0"/>
      <c r="AMF6" s="0"/>
      <c r="AMG6" s="0"/>
      <c r="AMH6" s="0"/>
      <c r="AMI6" s="0"/>
      <c r="AMJ6" s="0"/>
    </row>
    <row r="7" customFormat="false" ht="41.75" hidden="false" customHeight="false" outlineLevel="0" collapsed="false">
      <c r="A7" s="94" t="n">
        <v>2</v>
      </c>
      <c r="B7" s="94"/>
      <c r="C7" s="63" t="s">
        <v>133</v>
      </c>
      <c r="D7" s="147" t="n">
        <v>4</v>
      </c>
      <c r="E7" s="161" t="s">
        <v>32</v>
      </c>
      <c r="F7" s="117" t="n">
        <v>0</v>
      </c>
      <c r="G7" s="117" t="n">
        <v>0</v>
      </c>
      <c r="H7" s="117" t="n">
        <f aca="false">PRODUCT(D7,F7)</f>
        <v>0</v>
      </c>
      <c r="I7" s="117" t="n">
        <f aca="false">PRODUCT(D7,G7)</f>
        <v>0</v>
      </c>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row>
    <row r="8" customFormat="false" ht="41.75" hidden="false" customHeight="false" outlineLevel="0" collapsed="false">
      <c r="A8" s="94" t="n">
        <v>2</v>
      </c>
      <c r="B8" s="94"/>
      <c r="C8" s="63" t="s">
        <v>134</v>
      </c>
      <c r="D8" s="147" t="n">
        <v>1</v>
      </c>
      <c r="E8" s="161" t="s">
        <v>32</v>
      </c>
      <c r="F8" s="117" t="n">
        <v>0</v>
      </c>
      <c r="G8" s="117" t="n">
        <v>0</v>
      </c>
      <c r="H8" s="117" t="n">
        <f aca="false">PRODUCT(D8,F8)</f>
        <v>0</v>
      </c>
      <c r="I8" s="117" t="n">
        <f aca="false">PRODUCT(D8,G8)</f>
        <v>0</v>
      </c>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row>
    <row r="9" customFormat="false" ht="41.75" hidden="false" customHeight="false" outlineLevel="0" collapsed="false">
      <c r="A9" s="94" t="n">
        <v>3</v>
      </c>
      <c r="B9" s="94"/>
      <c r="C9" s="63" t="s">
        <v>135</v>
      </c>
      <c r="D9" s="147" t="n">
        <v>1</v>
      </c>
      <c r="E9" s="161" t="s">
        <v>32</v>
      </c>
      <c r="F9" s="117" t="n">
        <v>0</v>
      </c>
      <c r="G9" s="117" t="n">
        <v>0</v>
      </c>
      <c r="H9" s="117" t="n">
        <f aca="false">PRODUCT(D9,F9)</f>
        <v>0</v>
      </c>
      <c r="I9" s="117" t="n">
        <f aca="false">PRODUCT(D9,G9)</f>
        <v>0</v>
      </c>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row>
    <row r="10" customFormat="false" ht="41.75" hidden="false" customHeight="false" outlineLevel="0" collapsed="false">
      <c r="A10" s="94" t="n">
        <v>4</v>
      </c>
      <c r="B10" s="94"/>
      <c r="C10" s="63" t="s">
        <v>136</v>
      </c>
      <c r="D10" s="147" t="n">
        <v>8</v>
      </c>
      <c r="E10" s="161" t="s">
        <v>32</v>
      </c>
      <c r="F10" s="117" t="n">
        <v>0</v>
      </c>
      <c r="G10" s="117" t="n">
        <v>0</v>
      </c>
      <c r="H10" s="117" t="n">
        <f aca="false">PRODUCT(D10,F10)</f>
        <v>0</v>
      </c>
      <c r="I10" s="117" t="n">
        <f aca="false">PRODUCT(D10,G10)</f>
        <v>0</v>
      </c>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row>
    <row r="11" customFormat="false" ht="41.75" hidden="false" customHeight="false" outlineLevel="0" collapsed="false">
      <c r="A11" s="94" t="n">
        <v>4</v>
      </c>
      <c r="B11" s="94"/>
      <c r="C11" s="63" t="s">
        <v>137</v>
      </c>
      <c r="D11" s="147" t="n">
        <v>6</v>
      </c>
      <c r="E11" s="161" t="s">
        <v>32</v>
      </c>
      <c r="F11" s="117" t="n">
        <v>0</v>
      </c>
      <c r="G11" s="117" t="n">
        <v>0</v>
      </c>
      <c r="H11" s="117" t="n">
        <f aca="false">PRODUCT(D11,F11)</f>
        <v>0</v>
      </c>
      <c r="I11" s="117" t="n">
        <f aca="false">PRODUCT(D11,G11)</f>
        <v>0</v>
      </c>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row>
    <row r="12" customFormat="false" ht="41.75" hidden="false" customHeight="false" outlineLevel="0" collapsed="false">
      <c r="A12" s="94" t="n">
        <v>5</v>
      </c>
      <c r="B12" s="94"/>
      <c r="C12" s="63" t="s">
        <v>138</v>
      </c>
      <c r="D12" s="147" t="n">
        <v>2</v>
      </c>
      <c r="E12" s="161" t="s">
        <v>32</v>
      </c>
      <c r="F12" s="117" t="n">
        <v>0</v>
      </c>
      <c r="G12" s="117" t="n">
        <v>0</v>
      </c>
      <c r="H12" s="117" t="n">
        <f aca="false">PRODUCT(D12,F12)</f>
        <v>0</v>
      </c>
      <c r="I12" s="117" t="n">
        <f aca="false">PRODUCT(D12,G12)</f>
        <v>0</v>
      </c>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row>
    <row r="13" customFormat="false" ht="41.75" hidden="false" customHeight="false" outlineLevel="0" collapsed="false">
      <c r="A13" s="94" t="n">
        <v>7</v>
      </c>
      <c r="B13" s="94"/>
      <c r="C13" s="63" t="s">
        <v>139</v>
      </c>
      <c r="D13" s="147" t="n">
        <v>3</v>
      </c>
      <c r="E13" s="161" t="s">
        <v>32</v>
      </c>
      <c r="F13" s="117" t="n">
        <v>0</v>
      </c>
      <c r="G13" s="117" t="n">
        <v>0</v>
      </c>
      <c r="H13" s="117" t="n">
        <f aca="false">PRODUCT(D13,F13)</f>
        <v>0</v>
      </c>
      <c r="I13" s="117" t="n">
        <f aca="false">PRODUCT(D13,G13)</f>
        <v>0</v>
      </c>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row>
    <row r="14" customFormat="false" ht="41.75" hidden="false" customHeight="false" outlineLevel="0" collapsed="false">
      <c r="A14" s="94" t="n">
        <v>9</v>
      </c>
      <c r="B14" s="94"/>
      <c r="C14" s="63" t="s">
        <v>140</v>
      </c>
      <c r="D14" s="147" t="n">
        <v>2</v>
      </c>
      <c r="E14" s="161" t="s">
        <v>32</v>
      </c>
      <c r="F14" s="117" t="n">
        <v>0</v>
      </c>
      <c r="G14" s="117" t="n">
        <v>0</v>
      </c>
      <c r="H14" s="117" t="n">
        <f aca="false">PRODUCT(D14,F14)</f>
        <v>0</v>
      </c>
      <c r="I14" s="117" t="n">
        <f aca="false">PRODUCT(D14,G14)</f>
        <v>0</v>
      </c>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row>
    <row r="15" customFormat="false" ht="41.75" hidden="false" customHeight="false" outlineLevel="0" collapsed="false">
      <c r="A15" s="94" t="n">
        <v>10</v>
      </c>
      <c r="B15" s="94"/>
      <c r="C15" s="63" t="s">
        <v>141</v>
      </c>
      <c r="D15" s="147" t="n">
        <v>20</v>
      </c>
      <c r="E15" s="161" t="s">
        <v>32</v>
      </c>
      <c r="F15" s="117" t="n">
        <v>0</v>
      </c>
      <c r="G15" s="117" t="n">
        <v>0</v>
      </c>
      <c r="H15" s="117" t="n">
        <f aca="false">PRODUCT(D15,F15)</f>
        <v>0</v>
      </c>
      <c r="I15" s="117" t="n">
        <f aca="false">PRODUCT(D15,G15)</f>
        <v>0</v>
      </c>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row>
    <row r="16" customFormat="false" ht="55.2" hidden="false" customHeight="false" outlineLevel="0" collapsed="false">
      <c r="A16" s="94" t="n">
        <v>13</v>
      </c>
      <c r="B16" s="94"/>
      <c r="C16" s="63" t="s">
        <v>142</v>
      </c>
      <c r="D16" s="147" t="n">
        <v>6</v>
      </c>
      <c r="E16" s="161" t="s">
        <v>32</v>
      </c>
      <c r="F16" s="117" t="n">
        <v>0</v>
      </c>
      <c r="G16" s="117" t="n">
        <v>0</v>
      </c>
      <c r="H16" s="117" t="n">
        <f aca="false">PRODUCT(D16,F16)</f>
        <v>0</v>
      </c>
      <c r="I16" s="117" t="n">
        <f aca="false">PRODUCT(D16,G16)</f>
        <v>0</v>
      </c>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row>
    <row r="17" customFormat="false" ht="55.2" hidden="false" customHeight="false" outlineLevel="0" collapsed="false">
      <c r="A17" s="94" t="n">
        <v>15</v>
      </c>
      <c r="B17" s="94"/>
      <c r="C17" s="95" t="s">
        <v>143</v>
      </c>
      <c r="D17" s="147" t="n">
        <v>34</v>
      </c>
      <c r="E17" s="161" t="s">
        <v>32</v>
      </c>
      <c r="F17" s="117" t="n">
        <v>0</v>
      </c>
      <c r="G17" s="117" t="n">
        <v>0</v>
      </c>
      <c r="H17" s="117" t="n">
        <f aca="false">PRODUCT(D17,F17)</f>
        <v>0</v>
      </c>
      <c r="I17" s="117" t="n">
        <f aca="false">PRODUCT(D17,G17)</f>
        <v>0</v>
      </c>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row>
    <row r="18" customFormat="false" ht="55.2" hidden="false" customHeight="false" outlineLevel="0" collapsed="false">
      <c r="A18" s="94" t="n">
        <v>16</v>
      </c>
      <c r="B18" s="94"/>
      <c r="C18" s="95" t="s">
        <v>144</v>
      </c>
      <c r="D18" s="147" t="n">
        <v>2</v>
      </c>
      <c r="E18" s="161" t="s">
        <v>32</v>
      </c>
      <c r="F18" s="117" t="n">
        <v>0</v>
      </c>
      <c r="G18" s="117" t="n">
        <v>0</v>
      </c>
      <c r="H18" s="117" t="n">
        <f aca="false">PRODUCT(D18,F18)</f>
        <v>0</v>
      </c>
      <c r="I18" s="117" t="n">
        <f aca="false">PRODUCT(D18,G18)</f>
        <v>0</v>
      </c>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row>
    <row r="19" customFormat="false" ht="55.2" hidden="false" customHeight="false" outlineLevel="0" collapsed="false">
      <c r="A19" s="94" t="n">
        <v>17</v>
      </c>
      <c r="B19" s="94"/>
      <c r="C19" s="63" t="s">
        <v>145</v>
      </c>
      <c r="D19" s="147" t="n">
        <v>71</v>
      </c>
      <c r="E19" s="161" t="s">
        <v>32</v>
      </c>
      <c r="F19" s="117" t="n">
        <v>0</v>
      </c>
      <c r="G19" s="117" t="n">
        <v>0</v>
      </c>
      <c r="H19" s="117" t="n">
        <f aca="false">PRODUCT(D19,F19)</f>
        <v>0</v>
      </c>
      <c r="I19" s="117" t="n">
        <f aca="false">PRODUCT(D19,G19)</f>
        <v>0</v>
      </c>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row>
    <row r="20" customFormat="false" ht="55.2" hidden="false" customHeight="false" outlineLevel="0" collapsed="false">
      <c r="A20" s="94" t="n">
        <v>18</v>
      </c>
      <c r="B20" s="94"/>
      <c r="C20" s="63" t="s">
        <v>146</v>
      </c>
      <c r="D20" s="147" t="n">
        <v>16</v>
      </c>
      <c r="E20" s="161" t="s">
        <v>32</v>
      </c>
      <c r="F20" s="117" t="n">
        <v>0</v>
      </c>
      <c r="G20" s="117" t="n">
        <v>0</v>
      </c>
      <c r="H20" s="117" t="n">
        <f aca="false">PRODUCT(D20,F20)</f>
        <v>0</v>
      </c>
      <c r="I20" s="117" t="n">
        <f aca="false">PRODUCT(D20,G20)</f>
        <v>0</v>
      </c>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row>
    <row r="21" customFormat="false" ht="55.2" hidden="false" customHeight="false" outlineLevel="0" collapsed="false">
      <c r="A21" s="94" t="n">
        <v>19</v>
      </c>
      <c r="B21" s="94"/>
      <c r="C21" s="63" t="s">
        <v>147</v>
      </c>
      <c r="D21" s="147" t="n">
        <v>46</v>
      </c>
      <c r="E21" s="161" t="s">
        <v>32</v>
      </c>
      <c r="F21" s="117" t="n">
        <v>0</v>
      </c>
      <c r="G21" s="117" t="n">
        <v>0</v>
      </c>
      <c r="H21" s="117" t="n">
        <f aca="false">PRODUCT(D21,F21)</f>
        <v>0</v>
      </c>
      <c r="I21" s="117" t="n">
        <f aca="false">PRODUCT(D21,G21)</f>
        <v>0</v>
      </c>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row>
    <row r="22" customFormat="false" ht="55.2" hidden="false" customHeight="false" outlineLevel="0" collapsed="false">
      <c r="A22" s="94" t="n">
        <v>20</v>
      </c>
      <c r="B22" s="94"/>
      <c r="C22" s="63" t="s">
        <v>148</v>
      </c>
      <c r="D22" s="147" t="n">
        <v>9</v>
      </c>
      <c r="E22" s="161" t="s">
        <v>32</v>
      </c>
      <c r="F22" s="117" t="n">
        <v>0</v>
      </c>
      <c r="G22" s="117" t="n">
        <v>0</v>
      </c>
      <c r="H22" s="117" t="n">
        <f aca="false">PRODUCT(D22,F22)</f>
        <v>0</v>
      </c>
      <c r="I22" s="117" t="n">
        <f aca="false">PRODUCT(D22,G22)</f>
        <v>0</v>
      </c>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row>
    <row r="23" customFormat="false" ht="55.2" hidden="false" customHeight="false" outlineLevel="0" collapsed="false">
      <c r="A23" s="94" t="n">
        <v>21</v>
      </c>
      <c r="B23" s="94"/>
      <c r="C23" s="63" t="s">
        <v>149</v>
      </c>
      <c r="D23" s="147" t="n">
        <v>5</v>
      </c>
      <c r="E23" s="161" t="s">
        <v>32</v>
      </c>
      <c r="F23" s="117" t="n">
        <v>0</v>
      </c>
      <c r="G23" s="117" t="n">
        <v>0</v>
      </c>
      <c r="H23" s="117" t="n">
        <f aca="false">PRODUCT(D23,F23)</f>
        <v>0</v>
      </c>
      <c r="I23" s="117" t="n">
        <f aca="false">PRODUCT(D23,G23)</f>
        <v>0</v>
      </c>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row>
    <row r="24" s="162" customFormat="true" ht="55.2" hidden="false" customHeight="false" outlineLevel="0" collapsed="false">
      <c r="A24" s="94" t="n">
        <v>22</v>
      </c>
      <c r="B24" s="94"/>
      <c r="C24" s="63" t="s">
        <v>150</v>
      </c>
      <c r="D24" s="147" t="n">
        <v>8</v>
      </c>
      <c r="E24" s="161" t="s">
        <v>32</v>
      </c>
      <c r="F24" s="117" t="n">
        <v>0</v>
      </c>
      <c r="G24" s="117" t="n">
        <v>0</v>
      </c>
      <c r="H24" s="117" t="n">
        <f aca="false">PRODUCT(D24,F24)</f>
        <v>0</v>
      </c>
      <c r="I24" s="117" t="n">
        <f aca="false">PRODUCT(D24,G24)</f>
        <v>0</v>
      </c>
      <c r="AME24" s="0"/>
      <c r="AMF24" s="0"/>
      <c r="AMG24" s="0"/>
      <c r="AMH24" s="0"/>
      <c r="AMI24" s="0"/>
      <c r="AMJ24" s="0"/>
    </row>
    <row r="25" s="162" customFormat="true" ht="55.2" hidden="false" customHeight="false" outlineLevel="0" collapsed="false">
      <c r="A25" s="94" t="n">
        <v>23</v>
      </c>
      <c r="B25" s="94"/>
      <c r="C25" s="63" t="s">
        <v>151</v>
      </c>
      <c r="D25" s="147" t="n">
        <v>2</v>
      </c>
      <c r="E25" s="161" t="s">
        <v>32</v>
      </c>
      <c r="F25" s="117" t="n">
        <v>0</v>
      </c>
      <c r="G25" s="117" t="n">
        <v>0</v>
      </c>
      <c r="H25" s="117" t="n">
        <f aca="false">PRODUCT(D25,F25)</f>
        <v>0</v>
      </c>
      <c r="I25" s="117" t="n">
        <f aca="false">PRODUCT(D25,G25)</f>
        <v>0</v>
      </c>
      <c r="AME25" s="0"/>
      <c r="AMF25" s="0"/>
      <c r="AMG25" s="0"/>
      <c r="AMH25" s="0"/>
      <c r="AMI25" s="0"/>
      <c r="AMJ25" s="0"/>
    </row>
    <row r="26" customFormat="false" ht="55.2" hidden="false" customHeight="false" outlineLevel="0" collapsed="false">
      <c r="A26" s="94" t="n">
        <v>24</v>
      </c>
      <c r="B26" s="94"/>
      <c r="C26" s="63" t="s">
        <v>152</v>
      </c>
      <c r="D26" s="147" t="n">
        <v>2</v>
      </c>
      <c r="E26" s="161" t="s">
        <v>32</v>
      </c>
      <c r="F26" s="117" t="n">
        <v>0</v>
      </c>
      <c r="G26" s="117" t="n">
        <v>0</v>
      </c>
      <c r="H26" s="117" t="n">
        <f aca="false">PRODUCT(D26,F26)</f>
        <v>0</v>
      </c>
      <c r="I26" s="117" t="n">
        <f aca="false">PRODUCT(D26,G26)</f>
        <v>0</v>
      </c>
    </row>
    <row r="27" customFormat="false" ht="28.35" hidden="false" customHeight="false" outlineLevel="0" collapsed="false">
      <c r="A27" s="94" t="n">
        <v>25</v>
      </c>
      <c r="B27" s="94"/>
      <c r="C27" s="63" t="s">
        <v>153</v>
      </c>
      <c r="D27" s="147" t="n">
        <v>1</v>
      </c>
      <c r="E27" s="161" t="s">
        <v>32</v>
      </c>
      <c r="F27" s="117" t="n">
        <v>0</v>
      </c>
      <c r="G27" s="117" t="n">
        <v>0</v>
      </c>
      <c r="H27" s="117" t="n">
        <f aca="false">PRODUCT(D27,F27)</f>
        <v>0</v>
      </c>
      <c r="I27" s="117" t="n">
        <f aca="false">PRODUCT(D27,G27)</f>
        <v>0</v>
      </c>
    </row>
    <row r="28" customFormat="false" ht="68.65" hidden="false" customHeight="false" outlineLevel="0" collapsed="false">
      <c r="A28" s="94" t="n">
        <v>26</v>
      </c>
      <c r="B28" s="110"/>
      <c r="C28" s="118" t="s">
        <v>154</v>
      </c>
      <c r="D28" s="121" t="n">
        <v>1</v>
      </c>
      <c r="E28" s="122" t="s">
        <v>40</v>
      </c>
      <c r="F28" s="117" t="n">
        <v>0</v>
      </c>
      <c r="G28" s="117" t="n">
        <v>0</v>
      </c>
      <c r="H28" s="117" t="n">
        <f aca="false">PRODUCT(D28,F28)</f>
        <v>0</v>
      </c>
      <c r="I28" s="117" t="n">
        <f aca="false">PRODUCT(D28,G28)</f>
        <v>0</v>
      </c>
    </row>
    <row r="29" customFormat="false" ht="95.5" hidden="false" customHeight="false" outlineLevel="0" collapsed="false">
      <c r="A29" s="94" t="n">
        <v>27</v>
      </c>
      <c r="B29" s="110"/>
      <c r="C29" s="63" t="s">
        <v>155</v>
      </c>
      <c r="D29" s="121" t="n">
        <v>6</v>
      </c>
      <c r="E29" s="122" t="s">
        <v>40</v>
      </c>
      <c r="F29" s="117" t="n">
        <v>0</v>
      </c>
      <c r="G29" s="117" t="n">
        <v>0</v>
      </c>
      <c r="H29" s="117" t="n">
        <f aca="false">PRODUCT(D29,F29)</f>
        <v>0</v>
      </c>
      <c r="I29" s="117" t="n">
        <f aca="false">PRODUCT(D29,G29)</f>
        <v>0</v>
      </c>
    </row>
    <row r="30" customFormat="false" ht="95.5" hidden="false" customHeight="false" outlineLevel="0" collapsed="false">
      <c r="A30" s="94" t="n">
        <v>28</v>
      </c>
      <c r="B30" s="110"/>
      <c r="C30" s="63" t="s">
        <v>156</v>
      </c>
      <c r="D30" s="121" t="n">
        <v>15</v>
      </c>
      <c r="E30" s="122" t="s">
        <v>36</v>
      </c>
      <c r="F30" s="117" t="n">
        <v>0</v>
      </c>
      <c r="G30" s="117" t="n">
        <v>0</v>
      </c>
      <c r="H30" s="117" t="n">
        <f aca="false">PRODUCT(D30,F30)</f>
        <v>0</v>
      </c>
      <c r="I30" s="117" t="n">
        <f aca="false">PRODUCT(D30,G30)</f>
        <v>0</v>
      </c>
    </row>
    <row r="31" customFormat="false" ht="55.2" hidden="false" customHeight="false" outlineLevel="0" collapsed="false">
      <c r="A31" s="94" t="n">
        <v>29</v>
      </c>
      <c r="B31" s="110"/>
      <c r="C31" s="63" t="s">
        <v>157</v>
      </c>
      <c r="D31" s="121" t="n">
        <v>0</v>
      </c>
      <c r="E31" s="122" t="s">
        <v>40</v>
      </c>
      <c r="F31" s="117" t="n">
        <v>0</v>
      </c>
      <c r="G31" s="117" t="n">
        <v>0</v>
      </c>
      <c r="H31" s="117" t="n">
        <f aca="false">PRODUCT(D31,F31)</f>
        <v>0</v>
      </c>
      <c r="I31" s="117" t="n">
        <f aca="false">PRODUCT(D31,G31)</f>
        <v>0</v>
      </c>
    </row>
    <row r="32" customFormat="false" ht="55.2" hidden="false" customHeight="false" outlineLevel="0" collapsed="false">
      <c r="A32" s="94" t="n">
        <v>30</v>
      </c>
      <c r="B32" s="0"/>
      <c r="C32" s="118" t="s">
        <v>158</v>
      </c>
      <c r="D32" s="121" t="n">
        <v>2</v>
      </c>
      <c r="E32" s="122" t="s">
        <v>40</v>
      </c>
      <c r="F32" s="117" t="n">
        <v>0</v>
      </c>
      <c r="G32" s="117" t="n">
        <v>0</v>
      </c>
      <c r="H32" s="117" t="n">
        <f aca="false">PRODUCT(D32,F32)</f>
        <v>0</v>
      </c>
      <c r="I32" s="117" t="n">
        <f aca="false">PRODUCT(D32,G32)</f>
        <v>0</v>
      </c>
    </row>
    <row r="33" customFormat="false" ht="15" hidden="false" customHeight="false" outlineLevel="0" collapsed="false">
      <c r="A33" s="97"/>
      <c r="B33" s="110"/>
      <c r="C33" s="124" t="s">
        <v>159</v>
      </c>
      <c r="D33" s="152"/>
      <c r="E33" s="106"/>
      <c r="F33" s="126"/>
      <c r="G33" s="126"/>
      <c r="H33" s="126" t="n">
        <f aca="false">SUM(H6:H32)</f>
        <v>0</v>
      </c>
      <c r="I33" s="126" t="n">
        <f aca="false">SUM(I6:I32)</f>
        <v>0</v>
      </c>
    </row>
  </sheetData>
  <mergeCells count="2">
    <mergeCell ref="F1:G1"/>
    <mergeCell ref="H1:I1"/>
  </mergeCells>
  <printOptions headings="false" gridLines="false" gridLinesSet="true" horizontalCentered="true" verticalCentered="false"/>
  <pageMargins left="0.7875" right="0.39375" top="1.18125" bottom="0.7875" header="0.39375" footer="0.393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&amp;L&amp;"Arial Narrow,Általános"&amp;8Hungaroproject Mérnökiroda Kft.
székhely: 1016 Bp., Naphegy u. 38.
iroda: 1146 Bp., Hungária krt. 140-144.&amp;R&amp;"Arial Narrow,Általános"&amp;8telefon: 471-5101, Fax: 471-5102
e-mail: hpm@hungaroproject.hu
internet: www.hungaroproject.hu</oddHeader>
    <oddFooter>&amp;L&amp;"Arial Narrow,Általános"&amp;8&amp;A&amp;C&amp;"Arial Narrow,Általános"2016. 06.
&amp;P/&amp;N&amp;R&amp;"Arial Narrow,Általános"&amp;8Munkaszám: 2012-029
Verzió: 00</oddFooter>
  </headerFooter>
  <rowBreaks count="1" manualBreakCount="1">
    <brk id="22" man="true" max="16383" min="0"/>
  </rowBreaks>
</worksheet>
</file>

<file path=xl/worksheets/sheet7.xml><?xml version="1.0" encoding="utf-8"?>
<worksheet xmlns="http://schemas.openxmlformats.org/spreadsheetml/2006/main" xmlns:r="http://schemas.openxmlformats.org/officeDocument/2006/relationships">
  <sheetPr filterMode="false">
    <pageSetUpPr fitToPage="false"/>
  </sheetPr>
  <dimension ref="1:14"/>
  <sheetViews>
    <sheetView windowProtection="false" showFormulas="false" showGridLines="true" showRowColHeaders="true" showZeros="true" rightToLeft="false" tabSelected="false" showOutlineSymbols="true" defaultGridColor="true" view="pageBreakPreview" topLeftCell="E1" colorId="64" zoomScale="85" zoomScaleNormal="100" zoomScalePageLayoutView="85" workbookViewId="0">
      <selection pane="topLeft" activeCell="J1" activeCellId="0" sqref="J1"/>
    </sheetView>
  </sheetViews>
  <sheetFormatPr defaultRowHeight="15"/>
  <cols>
    <col collapsed="false" hidden="false" max="1" min="1" style="72" width="4.74056603773585"/>
    <col collapsed="false" hidden="false" max="2" min="2" style="72" width="7.24056603773585"/>
    <col collapsed="false" hidden="false" max="3" min="3" style="72" width="59.1556603773585"/>
    <col collapsed="false" hidden="false" max="4" min="4" style="72" width="7.73584905660377"/>
    <col collapsed="false" hidden="false" max="5" min="5" style="72" width="5.86792452830189"/>
    <col collapsed="false" hidden="false" max="6" min="6" style="74" width="10.6084905660377"/>
    <col collapsed="false" hidden="false" max="7" min="7" style="74" width="8.86320754716981"/>
    <col collapsed="false" hidden="false" max="8" min="8" style="74" width="12.2311320754717"/>
    <col collapsed="false" hidden="false" max="9" min="9" style="74" width="9.73584905660377"/>
    <col collapsed="false" hidden="false" max="1019" min="10" style="74" width="9.23584905660377"/>
    <col collapsed="false" hidden="false" max="1025" min="1020" style="0" width="9.23584905660377"/>
  </cols>
  <sheetData>
    <row r="1" s="79" customFormat="true" ht="23.85" hidden="false" customHeight="false" outlineLevel="0" collapsed="false">
      <c r="A1" s="75" t="s">
        <v>23</v>
      </c>
      <c r="B1" s="75" t="s">
        <v>24</v>
      </c>
      <c r="C1" s="75" t="s">
        <v>25</v>
      </c>
      <c r="D1" s="76" t="s">
        <v>26</v>
      </c>
      <c r="E1" s="75" t="s">
        <v>27</v>
      </c>
      <c r="F1" s="109" t="s">
        <v>28</v>
      </c>
      <c r="G1" s="109"/>
      <c r="H1" s="109" t="s">
        <v>29</v>
      </c>
      <c r="I1" s="109"/>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AMF1" s="0"/>
      <c r="AMG1" s="0"/>
      <c r="AMH1" s="0"/>
      <c r="AMI1" s="0"/>
      <c r="AMJ1" s="0"/>
    </row>
    <row r="2" s="83" customFormat="true" ht="15" hidden="false" customHeight="false" outlineLevel="0" collapsed="false">
      <c r="A2" s="80"/>
      <c r="B2" s="80"/>
      <c r="C2" s="163"/>
      <c r="D2" s="81"/>
      <c r="E2" s="80"/>
      <c r="F2" s="109" t="s">
        <v>30</v>
      </c>
      <c r="G2" s="109" t="s">
        <v>9</v>
      </c>
      <c r="H2" s="109" t="s">
        <v>30</v>
      </c>
      <c r="I2" s="109" t="s">
        <v>9</v>
      </c>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AMF2" s="0"/>
      <c r="AMG2" s="0"/>
      <c r="AMH2" s="0"/>
      <c r="AMI2" s="0"/>
      <c r="AMJ2" s="0"/>
    </row>
    <row r="3" s="31" customFormat="true" ht="15" hidden="false" customHeight="false" outlineLevel="0" collapsed="false">
      <c r="A3" s="110"/>
      <c r="B3" s="110"/>
      <c r="C3" s="111" t="s">
        <v>17</v>
      </c>
      <c r="D3" s="112"/>
      <c r="E3" s="110"/>
      <c r="F3" s="113"/>
      <c r="G3" s="114"/>
      <c r="H3" s="114"/>
      <c r="I3" s="114"/>
      <c r="AMF3" s="0"/>
      <c r="AMG3" s="0"/>
      <c r="AMH3" s="0"/>
      <c r="AMI3" s="0"/>
      <c r="AMJ3" s="0"/>
    </row>
    <row r="4" customFormat="false" ht="22.05" hidden="false" customHeight="false" outlineLevel="0" collapsed="false">
      <c r="A4" s="115"/>
      <c r="B4" s="110"/>
      <c r="C4" s="118"/>
      <c r="D4" s="112"/>
      <c r="E4" s="110"/>
      <c r="F4" s="117"/>
      <c r="G4" s="117"/>
      <c r="H4" s="117"/>
      <c r="I4" s="117"/>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row>
    <row r="5" customFormat="false" ht="108.95" hidden="false" customHeight="false" outlineLevel="0" collapsed="false">
      <c r="A5" s="110"/>
      <c r="B5" s="110"/>
      <c r="C5" s="118" t="s">
        <v>160</v>
      </c>
      <c r="D5" s="112"/>
      <c r="E5" s="110"/>
      <c r="F5" s="116"/>
      <c r="G5" s="117"/>
      <c r="H5" s="117"/>
      <c r="I5" s="117"/>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row>
    <row r="6" s="164" customFormat="true" ht="15" hidden="false" customHeight="false" outlineLevel="0" collapsed="false">
      <c r="A6" s="94" t="n">
        <v>1</v>
      </c>
      <c r="B6" s="94"/>
      <c r="C6" s="95" t="s">
        <v>161</v>
      </c>
      <c r="D6" s="147" t="n">
        <v>1</v>
      </c>
      <c r="E6" s="98" t="s">
        <v>162</v>
      </c>
      <c r="F6" s="117" t="n">
        <v>0</v>
      </c>
      <c r="G6" s="117" t="n">
        <v>0</v>
      </c>
      <c r="H6" s="117" t="n">
        <f aca="false">PRODUCT(D6,F6)</f>
        <v>0</v>
      </c>
      <c r="I6" s="117" t="n">
        <f aca="false">PRODUCT(D6,G6)</f>
        <v>0</v>
      </c>
      <c r="AMF6" s="0"/>
      <c r="AMG6" s="0"/>
      <c r="AMH6" s="0"/>
      <c r="AMI6" s="0"/>
      <c r="AMJ6" s="0"/>
    </row>
    <row r="7" s="164" customFormat="true" ht="15" hidden="false" customHeight="false" outlineLevel="0" collapsed="false">
      <c r="A7" s="94" t="n">
        <v>2</v>
      </c>
      <c r="B7" s="94"/>
      <c r="C7" s="95" t="s">
        <v>163</v>
      </c>
      <c r="D7" s="147" t="n">
        <v>1</v>
      </c>
      <c r="E7" s="98" t="s">
        <v>162</v>
      </c>
      <c r="F7" s="117" t="n">
        <v>0</v>
      </c>
      <c r="G7" s="117" t="n">
        <v>0</v>
      </c>
      <c r="H7" s="117" t="n">
        <f aca="false">PRODUCT(D7,F7)</f>
        <v>0</v>
      </c>
      <c r="I7" s="117" t="n">
        <f aca="false">PRODUCT(D7,G7)</f>
        <v>0</v>
      </c>
      <c r="AMF7" s="0"/>
      <c r="AMG7" s="0"/>
      <c r="AMH7" s="0"/>
      <c r="AMI7" s="0"/>
      <c r="AMJ7" s="0"/>
    </row>
    <row r="8" s="164" customFormat="true" ht="15" hidden="false" customHeight="false" outlineLevel="0" collapsed="false">
      <c r="A8" s="94" t="n">
        <v>3</v>
      </c>
      <c r="B8" s="94"/>
      <c r="C8" s="95" t="s">
        <v>164</v>
      </c>
      <c r="D8" s="147" t="n">
        <v>1</v>
      </c>
      <c r="E8" s="98" t="s">
        <v>162</v>
      </c>
      <c r="F8" s="117" t="n">
        <v>0</v>
      </c>
      <c r="G8" s="117" t="n">
        <v>0</v>
      </c>
      <c r="H8" s="117" t="n">
        <f aca="false">PRODUCT(D8,F8)</f>
        <v>0</v>
      </c>
      <c r="I8" s="117" t="n">
        <f aca="false">PRODUCT(D8,G8)</f>
        <v>0</v>
      </c>
      <c r="AMF8" s="0"/>
      <c r="AMG8" s="0"/>
      <c r="AMH8" s="0"/>
      <c r="AMI8" s="0"/>
      <c r="AMJ8" s="0"/>
    </row>
    <row r="9" s="164" customFormat="true" ht="15" hidden="false" customHeight="false" outlineLevel="0" collapsed="false">
      <c r="A9" s="94" t="n">
        <v>4</v>
      </c>
      <c r="B9" s="94"/>
      <c r="C9" s="95" t="s">
        <v>165</v>
      </c>
      <c r="D9" s="147" t="n">
        <v>1</v>
      </c>
      <c r="E9" s="98" t="s">
        <v>162</v>
      </c>
      <c r="F9" s="117" t="n">
        <v>0</v>
      </c>
      <c r="G9" s="117" t="n">
        <v>0</v>
      </c>
      <c r="H9" s="117" t="n">
        <f aca="false">PRODUCT(D9,F9)</f>
        <v>0</v>
      </c>
      <c r="I9" s="117" t="n">
        <f aca="false">PRODUCT(D9,G9)</f>
        <v>0</v>
      </c>
      <c r="AMF9" s="0"/>
      <c r="AMG9" s="0"/>
      <c r="AMH9" s="0"/>
      <c r="AMI9" s="0"/>
      <c r="AMJ9" s="0"/>
    </row>
    <row r="10" s="164" customFormat="true" ht="55.2" hidden="false" customHeight="false" outlineLevel="0" collapsed="false">
      <c r="A10" s="94" t="n">
        <v>5</v>
      </c>
      <c r="B10" s="94"/>
      <c r="C10" s="95" t="s">
        <v>166</v>
      </c>
      <c r="D10" s="147" t="n">
        <v>2</v>
      </c>
      <c r="E10" s="98" t="s">
        <v>162</v>
      </c>
      <c r="F10" s="117" t="n">
        <v>0</v>
      </c>
      <c r="G10" s="117" t="n">
        <v>0</v>
      </c>
      <c r="H10" s="117" t="n">
        <f aca="false">PRODUCT(D10,F10)</f>
        <v>0</v>
      </c>
      <c r="I10" s="117" t="n">
        <f aca="false">PRODUCT(D10,G10)</f>
        <v>0</v>
      </c>
      <c r="AMF10" s="0"/>
      <c r="AMG10" s="0"/>
      <c r="AMH10" s="0"/>
      <c r="AMI10" s="0"/>
      <c r="AMJ10" s="0"/>
    </row>
    <row r="11" s="164" customFormat="true" ht="55.2" hidden="false" customHeight="false" outlineLevel="0" collapsed="false">
      <c r="A11" s="94" t="n">
        <v>6</v>
      </c>
      <c r="B11" s="94"/>
      <c r="C11" s="95" t="s">
        <v>167</v>
      </c>
      <c r="D11" s="147" t="n">
        <v>1</v>
      </c>
      <c r="E11" s="98" t="s">
        <v>162</v>
      </c>
      <c r="F11" s="117" t="n">
        <v>0</v>
      </c>
      <c r="G11" s="117" t="n">
        <v>0</v>
      </c>
      <c r="H11" s="117" t="n">
        <f aca="false">PRODUCT(D11,F11)</f>
        <v>0</v>
      </c>
      <c r="I11" s="117" t="n">
        <f aca="false">PRODUCT(D11,G11)</f>
        <v>0</v>
      </c>
      <c r="AMF11" s="0"/>
      <c r="AMG11" s="0"/>
      <c r="AMH11" s="0"/>
      <c r="AMI11" s="0"/>
      <c r="AMJ11" s="0"/>
    </row>
    <row r="12" s="164" customFormat="true" ht="15" hidden="false" customHeight="false" outlineLevel="0" collapsed="false">
      <c r="A12" s="94" t="n">
        <v>7</v>
      </c>
      <c r="B12" s="94"/>
      <c r="C12" s="95" t="s">
        <v>168</v>
      </c>
      <c r="D12" s="147" t="n">
        <v>1</v>
      </c>
      <c r="E12" s="98" t="s">
        <v>162</v>
      </c>
      <c r="F12" s="117" t="n">
        <v>0</v>
      </c>
      <c r="G12" s="117" t="n">
        <v>0</v>
      </c>
      <c r="H12" s="117" t="n">
        <f aca="false">PRODUCT(D12,F12)</f>
        <v>0</v>
      </c>
      <c r="I12" s="117" t="n">
        <f aca="false">PRODUCT(D12,G12)</f>
        <v>0</v>
      </c>
      <c r="AMF12" s="0"/>
      <c r="AMG12" s="0"/>
      <c r="AMH12" s="0"/>
      <c r="AMI12" s="0"/>
      <c r="AMJ12" s="0"/>
    </row>
    <row r="13" customFormat="false" ht="15" hidden="false" customHeight="false" outlineLevel="0" collapsed="false">
      <c r="A13" s="94"/>
      <c r="B13" s="102"/>
      <c r="C13" s="63"/>
      <c r="D13" s="165"/>
      <c r="E13" s="94"/>
      <c r="F13" s="166"/>
      <c r="G13" s="166"/>
      <c r="H13" s="0"/>
      <c r="I13" s="0"/>
    </row>
    <row r="14" customFormat="false" ht="15" hidden="false" customHeight="false" outlineLevel="0" collapsed="false">
      <c r="A14" s="97"/>
      <c r="B14" s="110"/>
      <c r="C14" s="167" t="s">
        <v>169</v>
      </c>
      <c r="D14" s="125"/>
      <c r="E14" s="168"/>
      <c r="F14" s="126"/>
      <c r="G14" s="126"/>
      <c r="H14" s="126" t="n">
        <f aca="false">SUM(H6:H13)</f>
        <v>0</v>
      </c>
      <c r="I14" s="126" t="n">
        <f aca="false">SUM(I6:I13)</f>
        <v>0</v>
      </c>
    </row>
  </sheetData>
  <mergeCells count="2">
    <mergeCell ref="F1:G1"/>
    <mergeCell ref="H1:I1"/>
  </mergeCells>
  <printOptions headings="false" gridLines="false" gridLinesSet="true" horizontalCentered="true" verticalCentered="false"/>
  <pageMargins left="0.7875" right="0.39375" top="1.18125" bottom="0.7875" header="0.39375" footer="0.393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&amp;L&amp;"Arial Narrow,Általános"&amp;8Hungaroproject Mérnökiroda Kft.
székhely: 1016 Bp., Naphegy u. 38.
iroda: 1146 Bp., Hungária krt. 140-144.&amp;R&amp;"Arial Narrow,Általános"&amp;8telefon: 471-5101, Fax: 471-5102
e-mail: hpm@hungaroproject.hu
internet: www.hungaroproject.hu</oddHeader>
    <oddFooter>&amp;L&amp;"Arial Narrow,Általános"&amp;8&amp;A&amp;C&amp;"Arial Narrow,Általános"2016. 06
&amp;P/&amp;N&amp;R&amp;"Arial Narrow,Általános"&amp;8Munkaszám: 2012-029
Verzió: 00</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1:94"/>
  <sheetViews>
    <sheetView windowProtection="false" showFormulas="false" showGridLines="true" showRowColHeaders="true" showZeros="true" rightToLeft="false" tabSelected="false" showOutlineSymbols="true" defaultGridColor="true" view="pageBreakPreview" topLeftCell="F25" colorId="64" zoomScale="85" zoomScaleNormal="100" zoomScalePageLayoutView="85" workbookViewId="0">
      <selection pane="topLeft" activeCell="J1" activeCellId="0" sqref="J1"/>
    </sheetView>
  </sheetViews>
  <sheetFormatPr defaultRowHeight="15"/>
  <cols>
    <col collapsed="false" hidden="false" max="1" min="1" style="72" width="4.74056603773585"/>
    <col collapsed="false" hidden="false" max="2" min="2" style="72" width="6.86320754716981"/>
    <col collapsed="false" hidden="false" max="3" min="3" style="72" width="59.1556603773585"/>
    <col collapsed="false" hidden="false" max="4" min="4" style="72" width="6.86320754716981"/>
    <col collapsed="false" hidden="false" max="5" min="5" style="72" width="5.86792452830189"/>
    <col collapsed="false" hidden="false" max="7" min="6" style="74" width="8.98584905660377"/>
    <col collapsed="false" hidden="false" max="9" min="8" style="74" width="13.1037735849057"/>
    <col collapsed="false" hidden="false" max="1019" min="10" style="74" width="9.23584905660377"/>
    <col collapsed="false" hidden="false" max="1025" min="1020" style="0" width="9.23584905660377"/>
  </cols>
  <sheetData>
    <row r="1" s="79" customFormat="true" ht="23.85" hidden="false" customHeight="false" outlineLevel="0" collapsed="false">
      <c r="A1" s="75" t="s">
        <v>23</v>
      </c>
      <c r="B1" s="75" t="s">
        <v>24</v>
      </c>
      <c r="C1" s="75" t="s">
        <v>25</v>
      </c>
      <c r="D1" s="76" t="s">
        <v>26</v>
      </c>
      <c r="E1" s="75" t="s">
        <v>27</v>
      </c>
      <c r="F1" s="109" t="s">
        <v>28</v>
      </c>
      <c r="G1" s="109"/>
      <c r="H1" s="109" t="s">
        <v>29</v>
      </c>
      <c r="I1" s="109"/>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AMF1" s="0"/>
      <c r="AMG1" s="0"/>
      <c r="AMH1" s="0"/>
      <c r="AMI1" s="0"/>
      <c r="AMJ1" s="0"/>
    </row>
    <row r="2" s="83" customFormat="true" ht="15" hidden="false" customHeight="false" outlineLevel="0" collapsed="false">
      <c r="A2" s="80"/>
      <c r="B2" s="80"/>
      <c r="C2" s="80"/>
      <c r="D2" s="81"/>
      <c r="E2" s="80"/>
      <c r="F2" s="109" t="s">
        <v>30</v>
      </c>
      <c r="G2" s="109" t="s">
        <v>9</v>
      </c>
      <c r="H2" s="109" t="s">
        <v>30</v>
      </c>
      <c r="I2" s="109" t="s">
        <v>9</v>
      </c>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AMF2" s="0"/>
      <c r="AMG2" s="0"/>
      <c r="AMH2" s="0"/>
      <c r="AMI2" s="0"/>
      <c r="AMJ2" s="0"/>
    </row>
    <row r="3" s="31" customFormat="true" ht="15" hidden="false" customHeight="false" outlineLevel="0" collapsed="false">
      <c r="A3" s="110"/>
      <c r="B3" s="110"/>
      <c r="C3" s="111" t="s">
        <v>18</v>
      </c>
      <c r="D3" s="112"/>
      <c r="E3" s="110"/>
      <c r="F3" s="113"/>
      <c r="G3" s="114"/>
      <c r="H3" s="114"/>
      <c r="I3" s="114"/>
      <c r="AMF3" s="0"/>
      <c r="AMG3" s="0"/>
      <c r="AMH3" s="0"/>
      <c r="AMI3" s="0"/>
      <c r="AMJ3" s="0"/>
    </row>
    <row r="4" customFormat="false" ht="22.05" hidden="false" customHeight="false" outlineLevel="0" collapsed="false">
      <c r="A4" s="115"/>
      <c r="B4" s="110"/>
      <c r="C4" s="111"/>
      <c r="D4" s="112"/>
      <c r="E4" s="110"/>
      <c r="F4" s="116"/>
      <c r="G4" s="117"/>
      <c r="H4" s="117"/>
      <c r="I4" s="117"/>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row>
    <row r="5" s="87" customFormat="true" ht="68.65" hidden="false" customHeight="false" outlineLevel="0" collapsed="false">
      <c r="A5" s="94" t="n">
        <v>1</v>
      </c>
      <c r="B5" s="110"/>
      <c r="C5" s="118" t="s">
        <v>170</v>
      </c>
      <c r="D5" s="147" t="n">
        <v>2</v>
      </c>
      <c r="E5" s="98" t="s">
        <v>66</v>
      </c>
      <c r="F5" s="117" t="n">
        <v>0</v>
      </c>
      <c r="G5" s="117" t="n">
        <v>0</v>
      </c>
      <c r="H5" s="117" t="n">
        <f aca="false">PRODUCT(D5,F5)</f>
        <v>0</v>
      </c>
      <c r="I5" s="117" t="n">
        <f aca="false">PRODUCT(D5,G5)</f>
        <v>0</v>
      </c>
      <c r="J5" s="11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AMF5" s="0"/>
      <c r="AMG5" s="0"/>
      <c r="AMH5" s="0"/>
      <c r="AMI5" s="0"/>
      <c r="AMJ5" s="0"/>
    </row>
    <row r="6" s="87" customFormat="true" ht="28.35" hidden="false" customHeight="false" outlineLevel="0" collapsed="false">
      <c r="A6" s="94" t="n">
        <v>2</v>
      </c>
      <c r="B6" s="110" t="s">
        <v>171</v>
      </c>
      <c r="C6" s="118" t="s">
        <v>172</v>
      </c>
      <c r="D6" s="147" t="n">
        <v>1200</v>
      </c>
      <c r="E6" s="98" t="s">
        <v>173</v>
      </c>
      <c r="F6" s="117" t="e">
        <f aca="false">N6</f>
        <v>#REF!</v>
      </c>
      <c r="G6" s="117" t="n">
        <v>0</v>
      </c>
      <c r="H6" s="117" t="e">
        <f aca="false">PRODUCT(D6,F6)</f>
        <v>#REF!</v>
      </c>
      <c r="I6" s="117" t="n">
        <f aca="false">PRODUCT(D6,G6)</f>
        <v>0</v>
      </c>
      <c r="J6" s="11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AMF6" s="0"/>
      <c r="AMG6" s="0"/>
      <c r="AMH6" s="0"/>
      <c r="AMI6" s="0"/>
      <c r="AMJ6" s="0"/>
    </row>
    <row r="7" s="87" customFormat="true" ht="28.35" hidden="false" customHeight="false" outlineLevel="0" collapsed="false">
      <c r="A7" s="94" t="n">
        <v>3</v>
      </c>
      <c r="B7" s="110" t="s">
        <v>171</v>
      </c>
      <c r="C7" s="118" t="s">
        <v>174</v>
      </c>
      <c r="D7" s="147" t="n">
        <v>100</v>
      </c>
      <c r="E7" s="98" t="s">
        <v>173</v>
      </c>
      <c r="F7" s="117" t="e">
        <f aca="false">N7</f>
        <v>#REF!</v>
      </c>
      <c r="G7" s="117" t="n">
        <v>0</v>
      </c>
      <c r="H7" s="117" t="e">
        <f aca="false">PRODUCT(D7,F7)</f>
        <v>#REF!</v>
      </c>
      <c r="I7" s="117" t="n">
        <f aca="false">PRODUCT(D7,G7)</f>
        <v>0</v>
      </c>
      <c r="J7" s="11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AMF7" s="0"/>
      <c r="AMG7" s="0"/>
      <c r="AMH7" s="0"/>
      <c r="AMI7" s="0"/>
      <c r="AMJ7" s="0"/>
    </row>
    <row r="8" s="87" customFormat="true" ht="41.75" hidden="false" customHeight="false" outlineLevel="0" collapsed="false">
      <c r="A8" s="94" t="n">
        <v>4</v>
      </c>
      <c r="B8" s="110" t="s">
        <v>171</v>
      </c>
      <c r="C8" s="118" t="s">
        <v>175</v>
      </c>
      <c r="D8" s="147" t="n">
        <v>40</v>
      </c>
      <c r="E8" s="98" t="s">
        <v>66</v>
      </c>
      <c r="F8" s="117" t="e">
        <f aca="false">N8</f>
        <v>#REF!</v>
      </c>
      <c r="G8" s="117" t="n">
        <v>0</v>
      </c>
      <c r="H8" s="117" t="e">
        <f aca="false">PRODUCT(D8,F8)</f>
        <v>#REF!</v>
      </c>
      <c r="I8" s="117" t="n">
        <f aca="false">PRODUCT(D8,G8)</f>
        <v>0</v>
      </c>
      <c r="J8" s="11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AMF8" s="0"/>
      <c r="AMG8" s="0"/>
      <c r="AMH8" s="0"/>
      <c r="AMI8" s="0"/>
      <c r="AMJ8" s="0"/>
    </row>
    <row r="9" s="87" customFormat="true" ht="41.75" hidden="false" customHeight="false" outlineLevel="0" collapsed="false">
      <c r="A9" s="94" t="n">
        <v>5</v>
      </c>
      <c r="B9" s="110"/>
      <c r="C9" s="95" t="s">
        <v>176</v>
      </c>
      <c r="D9" s="137" t="n">
        <v>100</v>
      </c>
      <c r="E9" s="98" t="s">
        <v>36</v>
      </c>
      <c r="F9" s="117" t="n">
        <v>0</v>
      </c>
      <c r="G9" s="117" t="n">
        <v>0</v>
      </c>
      <c r="H9" s="117" t="n">
        <f aca="false">PRODUCT(D9,F9)</f>
        <v>0</v>
      </c>
      <c r="I9" s="117" t="n">
        <f aca="false">PRODUCT(D9,G9)</f>
        <v>0</v>
      </c>
      <c r="J9" s="11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AMF9" s="0"/>
      <c r="AMG9" s="0"/>
      <c r="AMH9" s="0"/>
      <c r="AMI9" s="0"/>
      <c r="AMJ9" s="0"/>
    </row>
    <row r="10" s="87" customFormat="true" ht="41.75" hidden="false" customHeight="false" outlineLevel="0" collapsed="false">
      <c r="A10" s="94" t="n">
        <v>6</v>
      </c>
      <c r="B10" s="110"/>
      <c r="C10" s="95" t="s">
        <v>177</v>
      </c>
      <c r="D10" s="137" t="n">
        <v>60</v>
      </c>
      <c r="E10" s="98" t="s">
        <v>36</v>
      </c>
      <c r="F10" s="117" t="n">
        <v>0</v>
      </c>
      <c r="G10" s="117" t="n">
        <v>0</v>
      </c>
      <c r="H10" s="117" t="n">
        <f aca="false">PRODUCT(D10,F10)</f>
        <v>0</v>
      </c>
      <c r="I10" s="117" t="n">
        <f aca="false">PRODUCT(D10,G10)</f>
        <v>0</v>
      </c>
      <c r="J10" s="11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AMF10" s="0"/>
      <c r="AMG10" s="0"/>
      <c r="AMH10" s="0"/>
      <c r="AMI10" s="0"/>
      <c r="AMJ10" s="0"/>
    </row>
    <row r="11" s="87" customFormat="true" ht="68.65" hidden="false" customHeight="false" outlineLevel="0" collapsed="false">
      <c r="A11" s="94" t="n">
        <v>7</v>
      </c>
      <c r="B11" s="110"/>
      <c r="C11" s="95" t="s">
        <v>178</v>
      </c>
      <c r="D11" s="137" t="n">
        <v>65</v>
      </c>
      <c r="E11" s="98" t="s">
        <v>36</v>
      </c>
      <c r="F11" s="117" t="n">
        <v>0</v>
      </c>
      <c r="G11" s="117" t="n">
        <v>0</v>
      </c>
      <c r="H11" s="117" t="n">
        <f aca="false">PRODUCT(D11,F11)</f>
        <v>0</v>
      </c>
      <c r="I11" s="117" t="n">
        <f aca="false">PRODUCT(D11,G11)</f>
        <v>0</v>
      </c>
      <c r="J11" s="11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AMF11" s="0"/>
      <c r="AMG11" s="0"/>
      <c r="AMH11" s="0"/>
      <c r="AMI11" s="0"/>
      <c r="AMJ11" s="0"/>
    </row>
    <row r="12" s="87" customFormat="true" ht="55.2" hidden="false" customHeight="false" outlineLevel="0" collapsed="false">
      <c r="A12" s="94" t="n">
        <v>8</v>
      </c>
      <c r="B12" s="110"/>
      <c r="C12" s="95" t="s">
        <v>179</v>
      </c>
      <c r="D12" s="137" t="n">
        <v>2</v>
      </c>
      <c r="E12" s="98" t="s">
        <v>40</v>
      </c>
      <c r="F12" s="117" t="n">
        <v>0</v>
      </c>
      <c r="G12" s="117" t="n">
        <v>0</v>
      </c>
      <c r="H12" s="117" t="n">
        <f aca="false">PRODUCT(D12,F12)</f>
        <v>0</v>
      </c>
      <c r="I12" s="117" t="n">
        <f aca="false">PRODUCT(D12,G12)</f>
        <v>0</v>
      </c>
      <c r="J12" s="11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AMF12" s="0"/>
      <c r="AMG12" s="0"/>
      <c r="AMH12" s="0"/>
      <c r="AMI12" s="0"/>
      <c r="AMJ12" s="0"/>
    </row>
    <row r="13" s="87" customFormat="true" ht="28.35" hidden="false" customHeight="false" outlineLevel="0" collapsed="false">
      <c r="A13" s="94" t="n">
        <v>9</v>
      </c>
      <c r="B13" s="110"/>
      <c r="C13" s="95" t="s">
        <v>180</v>
      </c>
      <c r="D13" s="137" t="n">
        <v>15</v>
      </c>
      <c r="E13" s="98" t="s">
        <v>173</v>
      </c>
      <c r="F13" s="117" t="e">
        <f aca="false">N13</f>
        <v>#REF!</v>
      </c>
      <c r="G13" s="117" t="n">
        <v>0</v>
      </c>
      <c r="H13" s="117" t="e">
        <f aca="false">PRODUCT(D13,F13)</f>
        <v>#REF!</v>
      </c>
      <c r="I13" s="117" t="n">
        <f aca="false">PRODUCT(D13,G13)</f>
        <v>0</v>
      </c>
      <c r="J13" s="11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AMF13" s="0"/>
      <c r="AMG13" s="0"/>
      <c r="AMH13" s="0"/>
      <c r="AMI13" s="0"/>
      <c r="AMJ13" s="0"/>
    </row>
    <row r="14" s="87" customFormat="true" ht="41.75" hidden="false" customHeight="false" outlineLevel="0" collapsed="false">
      <c r="A14" s="94" t="n">
        <v>10</v>
      </c>
      <c r="B14" s="110"/>
      <c r="C14" s="95" t="s">
        <v>181</v>
      </c>
      <c r="D14" s="137" t="n">
        <v>1</v>
      </c>
      <c r="E14" s="98" t="s">
        <v>40</v>
      </c>
      <c r="F14" s="117" t="n">
        <v>0</v>
      </c>
      <c r="G14" s="117" t="n">
        <v>0</v>
      </c>
      <c r="H14" s="117" t="n">
        <f aca="false">PRODUCT(D14,F14)</f>
        <v>0</v>
      </c>
      <c r="I14" s="117" t="n">
        <f aca="false">PRODUCT(D14,G14)</f>
        <v>0</v>
      </c>
      <c r="J14" s="11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AMF14" s="0"/>
      <c r="AMG14" s="0"/>
      <c r="AMH14" s="0"/>
      <c r="AMI14" s="0"/>
      <c r="AMJ14" s="0"/>
    </row>
    <row r="15" s="87" customFormat="true" ht="55.2" hidden="false" customHeight="false" outlineLevel="0" collapsed="false">
      <c r="A15" s="94" t="n">
        <v>11</v>
      </c>
      <c r="B15" s="94"/>
      <c r="C15" s="95" t="s">
        <v>182</v>
      </c>
      <c r="D15" s="137" t="n">
        <v>6</v>
      </c>
      <c r="E15" s="98" t="s">
        <v>40</v>
      </c>
      <c r="F15" s="117" t="n">
        <v>0</v>
      </c>
      <c r="G15" s="117" t="n">
        <v>0</v>
      </c>
      <c r="H15" s="117" t="n">
        <f aca="false">PRODUCT(D15,F15)</f>
        <v>0</v>
      </c>
      <c r="I15" s="117" t="n">
        <f aca="false">PRODUCT(D15,G15)</f>
        <v>0</v>
      </c>
      <c r="J15" s="11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AMF15" s="0"/>
      <c r="AMG15" s="0"/>
      <c r="AMH15" s="0"/>
      <c r="AMI15" s="0"/>
      <c r="AMJ15" s="0"/>
    </row>
    <row r="16" s="87" customFormat="true" ht="55.2" hidden="false" customHeight="false" outlineLevel="0" collapsed="false">
      <c r="A16" s="94" t="n">
        <v>12</v>
      </c>
      <c r="B16" s="94"/>
      <c r="C16" s="95" t="s">
        <v>183</v>
      </c>
      <c r="D16" s="137" t="n">
        <v>5</v>
      </c>
      <c r="E16" s="98" t="s">
        <v>40</v>
      </c>
      <c r="F16" s="117" t="n">
        <v>0</v>
      </c>
      <c r="G16" s="117" t="n">
        <v>0</v>
      </c>
      <c r="H16" s="117" t="n">
        <f aca="false">PRODUCT(D16,F16)</f>
        <v>0</v>
      </c>
      <c r="I16" s="117" t="n">
        <f aca="false">PRODUCT(D16,G16)</f>
        <v>0</v>
      </c>
      <c r="J16" s="11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AMF16" s="0"/>
      <c r="AMG16" s="0"/>
      <c r="AMH16" s="0"/>
      <c r="AMI16" s="0"/>
      <c r="AMJ16" s="0"/>
    </row>
    <row r="17" s="87" customFormat="true" ht="55.2" hidden="false" customHeight="false" outlineLevel="0" collapsed="false">
      <c r="A17" s="94" t="n">
        <v>13</v>
      </c>
      <c r="B17" s="110"/>
      <c r="C17" s="118" t="s">
        <v>184</v>
      </c>
      <c r="D17" s="147" t="n">
        <v>1</v>
      </c>
      <c r="E17" s="98" t="s">
        <v>40</v>
      </c>
      <c r="F17" s="117" t="n">
        <v>0</v>
      </c>
      <c r="G17" s="117" t="n">
        <v>0</v>
      </c>
      <c r="H17" s="117" t="n">
        <f aca="false">PRODUCT(D17,F17)</f>
        <v>0</v>
      </c>
      <c r="I17" s="117" t="n">
        <f aca="false">PRODUCT(D17,G17)</f>
        <v>0</v>
      </c>
      <c r="J17" s="11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AMF17" s="0"/>
      <c r="AMG17" s="0"/>
      <c r="AMH17" s="0"/>
      <c r="AMI17" s="0"/>
      <c r="AMJ17" s="0"/>
    </row>
    <row r="18" s="87" customFormat="true" ht="68.65" hidden="false" customHeight="false" outlineLevel="0" collapsed="false">
      <c r="A18" s="94" t="n">
        <v>14</v>
      </c>
      <c r="B18" s="110"/>
      <c r="C18" s="118" t="s">
        <v>185</v>
      </c>
      <c r="D18" s="147" t="n">
        <v>1</v>
      </c>
      <c r="E18" s="98" t="s">
        <v>40</v>
      </c>
      <c r="F18" s="117" t="n">
        <v>0</v>
      </c>
      <c r="G18" s="117" t="n">
        <v>0</v>
      </c>
      <c r="H18" s="117" t="n">
        <f aca="false">PRODUCT(D18,F18)</f>
        <v>0</v>
      </c>
      <c r="I18" s="117" t="n">
        <f aca="false">PRODUCT(D18,G18)</f>
        <v>0</v>
      </c>
      <c r="J18" s="11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AMF18" s="0"/>
      <c r="AMG18" s="0"/>
      <c r="AMH18" s="0"/>
      <c r="AMI18" s="0"/>
      <c r="AMJ18" s="0"/>
    </row>
    <row r="19" s="87" customFormat="true" ht="28.35" hidden="false" customHeight="false" outlineLevel="0" collapsed="false">
      <c r="A19" s="94" t="n">
        <v>15</v>
      </c>
      <c r="B19" s="110"/>
      <c r="C19" s="118" t="s">
        <v>186</v>
      </c>
      <c r="D19" s="147" t="n">
        <v>1600</v>
      </c>
      <c r="E19" s="98" t="s">
        <v>66</v>
      </c>
      <c r="F19" s="117" t="n">
        <v>0</v>
      </c>
      <c r="G19" s="117" t="n">
        <v>0</v>
      </c>
      <c r="H19" s="117" t="n">
        <f aca="false">PRODUCT(D19,F19)</f>
        <v>0</v>
      </c>
      <c r="I19" s="117" t="n">
        <f aca="false">PRODUCT(D19,G19)</f>
        <v>0</v>
      </c>
      <c r="J19" s="11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AMF19" s="0"/>
      <c r="AMG19" s="0"/>
      <c r="AMH19" s="0"/>
      <c r="AMI19" s="0"/>
      <c r="AMJ19" s="0"/>
    </row>
    <row r="20" s="87" customFormat="true" ht="28.35" hidden="false" customHeight="false" outlineLevel="0" collapsed="false">
      <c r="A20" s="94" t="n">
        <v>16</v>
      </c>
      <c r="B20" s="110"/>
      <c r="C20" s="118" t="s">
        <v>187</v>
      </c>
      <c r="D20" s="147" t="n">
        <v>35</v>
      </c>
      <c r="E20" s="98" t="s">
        <v>66</v>
      </c>
      <c r="F20" s="117" t="n">
        <v>0</v>
      </c>
      <c r="G20" s="117" t="n">
        <v>0</v>
      </c>
      <c r="H20" s="117" t="n">
        <f aca="false">PRODUCT(D20,F20)</f>
        <v>0</v>
      </c>
      <c r="I20" s="117" t="n">
        <f aca="false">PRODUCT(D20,G20)</f>
        <v>0</v>
      </c>
      <c r="J20" s="11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AMF20" s="0"/>
      <c r="AMG20" s="0"/>
      <c r="AMH20" s="0"/>
      <c r="AMI20" s="0"/>
      <c r="AMJ20" s="0"/>
    </row>
    <row r="21" s="87" customFormat="true" ht="28.35" hidden="false" customHeight="false" outlineLevel="0" collapsed="false">
      <c r="A21" s="94" t="n">
        <v>17</v>
      </c>
      <c r="B21" s="110"/>
      <c r="C21" s="118" t="s">
        <v>188</v>
      </c>
      <c r="D21" s="147" t="n">
        <v>3</v>
      </c>
      <c r="E21" s="98" t="s">
        <v>66</v>
      </c>
      <c r="F21" s="117" t="e">
        <f aca="false">N21</f>
        <v>#REF!</v>
      </c>
      <c r="G21" s="117" t="n">
        <v>0</v>
      </c>
      <c r="H21" s="117" t="e">
        <f aca="false">PRODUCT(D21,F21)</f>
        <v>#REF!</v>
      </c>
      <c r="I21" s="117" t="n">
        <f aca="false">PRODUCT(D21,G21)</f>
        <v>0</v>
      </c>
      <c r="J21" s="11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AMF21" s="0"/>
      <c r="AMG21" s="0"/>
      <c r="AMH21" s="0"/>
      <c r="AMI21" s="0"/>
      <c r="AMJ21" s="0"/>
    </row>
    <row r="22" s="87" customFormat="true" ht="82.05" hidden="false" customHeight="false" outlineLevel="0" collapsed="false">
      <c r="A22" s="94" t="n">
        <v>18</v>
      </c>
      <c r="B22" s="110"/>
      <c r="C22" s="118" t="s">
        <v>189</v>
      </c>
      <c r="D22" s="147" t="n">
        <v>1</v>
      </c>
      <c r="E22" s="98" t="s">
        <v>40</v>
      </c>
      <c r="F22" s="117" t="e">
        <f aca="false">N22</f>
        <v>#REF!</v>
      </c>
      <c r="G22" s="117" t="n">
        <v>0</v>
      </c>
      <c r="H22" s="117" t="e">
        <f aca="false">PRODUCT(D22,F22)</f>
        <v>#REF!</v>
      </c>
      <c r="I22" s="117" t="n">
        <f aca="false">PRODUCT(D22,G22)</f>
        <v>0</v>
      </c>
      <c r="J22" s="11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AMF22" s="0"/>
      <c r="AMG22" s="0"/>
      <c r="AMH22" s="0"/>
      <c r="AMI22" s="0"/>
      <c r="AMJ22" s="0"/>
    </row>
    <row r="23" s="87" customFormat="true" ht="41.75" hidden="false" customHeight="false" outlineLevel="0" collapsed="false">
      <c r="A23" s="94" t="n">
        <v>19</v>
      </c>
      <c r="B23" s="110"/>
      <c r="C23" s="118" t="s">
        <v>190</v>
      </c>
      <c r="D23" s="147" t="n">
        <v>40</v>
      </c>
      <c r="E23" s="98" t="s">
        <v>191</v>
      </c>
      <c r="F23" s="117" t="e">
        <f aca="false">N23</f>
        <v>#REF!</v>
      </c>
      <c r="G23" s="117" t="n">
        <v>0</v>
      </c>
      <c r="H23" s="117" t="e">
        <f aca="false">PRODUCT(D23,F23)</f>
        <v>#REF!</v>
      </c>
      <c r="I23" s="117" t="n">
        <f aca="false">PRODUCT(D23,G23)</f>
        <v>0</v>
      </c>
      <c r="J23" s="11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AMF23" s="0"/>
      <c r="AMG23" s="0"/>
      <c r="AMH23" s="0"/>
      <c r="AMI23" s="0"/>
      <c r="AMJ23" s="0"/>
    </row>
    <row r="24" s="87" customFormat="true" ht="28.35" hidden="false" customHeight="false" outlineLevel="0" collapsed="false">
      <c r="A24" s="94" t="n">
        <v>20</v>
      </c>
      <c r="B24" s="110"/>
      <c r="C24" s="118" t="s">
        <v>192</v>
      </c>
      <c r="D24" s="147" t="n">
        <v>40</v>
      </c>
      <c r="E24" s="98" t="s">
        <v>191</v>
      </c>
      <c r="F24" s="117" t="e">
        <f aca="false">N24</f>
        <v>#REF!</v>
      </c>
      <c r="G24" s="117" t="n">
        <v>0</v>
      </c>
      <c r="H24" s="117" t="e">
        <f aca="false">PRODUCT(D24,F24)</f>
        <v>#REF!</v>
      </c>
      <c r="I24" s="117" t="n">
        <f aca="false">PRODUCT(D24,G24)</f>
        <v>0</v>
      </c>
      <c r="J24" s="11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AMF24" s="0"/>
      <c r="AMG24" s="0"/>
      <c r="AMH24" s="0"/>
      <c r="AMI24" s="0"/>
      <c r="AMJ24" s="0"/>
    </row>
    <row r="25" s="87" customFormat="true" ht="41.75" hidden="false" customHeight="false" outlineLevel="0" collapsed="false">
      <c r="A25" s="94" t="n">
        <v>21</v>
      </c>
      <c r="B25" s="110"/>
      <c r="C25" s="118" t="s">
        <v>193</v>
      </c>
      <c r="D25" s="147" t="n">
        <v>2</v>
      </c>
      <c r="E25" s="98" t="s">
        <v>194</v>
      </c>
      <c r="F25" s="117" t="e">
        <f aca="false">N25</f>
        <v>#REF!</v>
      </c>
      <c r="G25" s="117" t="n">
        <v>0</v>
      </c>
      <c r="H25" s="117" t="e">
        <f aca="false">PRODUCT(D25,F25)</f>
        <v>#REF!</v>
      </c>
      <c r="I25" s="117" t="n">
        <f aca="false">PRODUCT(D25,G25)</f>
        <v>0</v>
      </c>
      <c r="J25" s="11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AMF25" s="0"/>
      <c r="AMG25" s="0"/>
      <c r="AMH25" s="0"/>
      <c r="AMI25" s="0"/>
      <c r="AMJ25" s="0"/>
    </row>
    <row r="26" s="87" customFormat="true" ht="41.75" hidden="false" customHeight="false" outlineLevel="0" collapsed="false">
      <c r="A26" s="94" t="n">
        <v>22</v>
      </c>
      <c r="B26" s="120"/>
      <c r="C26" s="95" t="s">
        <v>195</v>
      </c>
      <c r="D26" s="147" t="n">
        <v>1</v>
      </c>
      <c r="E26" s="98" t="s">
        <v>40</v>
      </c>
      <c r="F26" s="117" t="n">
        <v>0</v>
      </c>
      <c r="G26" s="117" t="n">
        <v>0</v>
      </c>
      <c r="H26" s="117" t="n">
        <f aca="false">PRODUCT(D26,F26)</f>
        <v>0</v>
      </c>
      <c r="I26" s="117" t="n">
        <f aca="false">PRODUCT(D26,G26)</f>
        <v>0</v>
      </c>
      <c r="J26" s="11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AMF26" s="0"/>
      <c r="AMG26" s="0"/>
      <c r="AMH26" s="0"/>
      <c r="AMI26" s="0"/>
      <c r="AMJ26" s="0"/>
    </row>
    <row r="27" s="87" customFormat="true" ht="15" hidden="false" customHeight="false" outlineLevel="0" collapsed="false">
      <c r="A27" s="94"/>
      <c r="B27" s="120"/>
      <c r="C27" s="95"/>
      <c r="D27" s="121"/>
      <c r="E27" s="122"/>
      <c r="F27" s="117"/>
      <c r="G27" s="117"/>
      <c r="H27" s="117"/>
      <c r="I27" s="11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AMF27" s="0"/>
      <c r="AMG27" s="0"/>
      <c r="AMH27" s="0"/>
      <c r="AMI27" s="0"/>
      <c r="AMJ27" s="0"/>
    </row>
    <row r="28" s="87" customFormat="true" ht="15" hidden="false" customHeight="false" outlineLevel="0" collapsed="false">
      <c r="A28" s="110"/>
      <c r="B28" s="110"/>
      <c r="C28" s="124" t="s">
        <v>196</v>
      </c>
      <c r="D28" s="152"/>
      <c r="E28" s="152"/>
      <c r="F28" s="126"/>
      <c r="G28" s="126"/>
      <c r="H28" s="126" t="e">
        <f aca="false">SUM(H5:H27)</f>
        <v>#REF!</v>
      </c>
      <c r="I28" s="126" t="n">
        <f aca="false">SUM(I5:I27)</f>
        <v>0</v>
      </c>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AMF28" s="0"/>
      <c r="AMG28" s="0"/>
      <c r="AMH28" s="0"/>
      <c r="AMI28" s="0"/>
      <c r="AMJ28" s="0"/>
    </row>
    <row r="29" customFormat="false" ht="15" hidden="false" customHeight="false" outlineLevel="0" collapsed="false">
      <c r="A29" s="97"/>
      <c r="B29" s="97"/>
      <c r="C29" s="0"/>
      <c r="D29" s="97"/>
      <c r="E29" s="97"/>
      <c r="F29" s="166"/>
      <c r="G29" s="166"/>
      <c r="H29" s="166"/>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row>
    <row r="30" customFormat="false" ht="15" hidden="false" customHeight="false" outlineLevel="0" collapsed="false">
      <c r="A30" s="0"/>
      <c r="B30" s="0"/>
      <c r="C30" s="0"/>
      <c r="D30" s="0"/>
      <c r="E30" s="0"/>
      <c r="F30" s="166"/>
      <c r="G30" s="166"/>
      <c r="H30" s="166"/>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row>
    <row r="31" customFormat="false" ht="15" hidden="false" customHeight="false" outlineLevel="0" collapsed="false">
      <c r="A31" s="110"/>
      <c r="B31" s="110"/>
      <c r="C31" s="118"/>
      <c r="D31" s="121"/>
      <c r="E31" s="122"/>
      <c r="F31" s="117"/>
      <c r="G31" s="117"/>
      <c r="H31" s="117"/>
      <c r="I31" s="11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row>
    <row r="32" customFormat="false" ht="15" hidden="false" customHeight="false" outlineLevel="0" collapsed="false">
      <c r="A32" s="110"/>
      <c r="B32" s="110"/>
      <c r="C32" s="118"/>
      <c r="D32" s="121"/>
      <c r="E32" s="122"/>
      <c r="F32" s="117"/>
      <c r="G32" s="117"/>
      <c r="H32" s="117"/>
      <c r="I32" s="11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row>
    <row r="33" customFormat="false" ht="15" hidden="false" customHeight="false" outlineLevel="0" collapsed="false">
      <c r="A33" s="0"/>
      <c r="B33" s="0"/>
      <c r="C33" s="0"/>
      <c r="D33" s="0"/>
      <c r="E33" s="0"/>
      <c r="F33" s="166"/>
      <c r="G33" s="166"/>
      <c r="H33" s="166"/>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row>
    <row r="34" customFormat="false" ht="15" hidden="false" customHeight="false" outlineLevel="0" collapsed="false">
      <c r="A34" s="0"/>
      <c r="B34" s="0"/>
      <c r="C34" s="0"/>
      <c r="D34" s="0"/>
      <c r="E34" s="0"/>
      <c r="F34" s="166"/>
      <c r="G34" s="166"/>
      <c r="H34" s="166"/>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row>
    <row r="35" customFormat="false" ht="15" hidden="false" customHeight="false" outlineLevel="0" collapsed="false">
      <c r="A35" s="0"/>
      <c r="B35" s="0"/>
      <c r="C35" s="0"/>
      <c r="D35" s="0"/>
      <c r="E35" s="0"/>
      <c r="F35" s="166"/>
      <c r="G35" s="166"/>
      <c r="H35" s="166"/>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row>
    <row r="36" customFormat="false" ht="15" hidden="false" customHeight="false" outlineLevel="0" collapsed="false">
      <c r="A36" s="0"/>
      <c r="B36" s="0"/>
      <c r="C36" s="0"/>
      <c r="D36" s="0"/>
      <c r="E36" s="0"/>
      <c r="F36" s="166"/>
      <c r="G36" s="85"/>
      <c r="H36" s="169"/>
      <c r="I36" s="121"/>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row>
    <row r="37" customFormat="false" ht="15" hidden="false" customHeight="false" outlineLevel="0" collapsed="false">
      <c r="A37" s="0"/>
      <c r="B37" s="0"/>
      <c r="C37" s="0"/>
      <c r="D37" s="0"/>
      <c r="E37" s="0"/>
      <c r="F37" s="166"/>
      <c r="G37" s="85"/>
      <c r="H37" s="169"/>
      <c r="I37" s="121"/>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row>
    <row r="38" customFormat="false" ht="15" hidden="false" customHeight="false" outlineLevel="0" collapsed="false">
      <c r="A38" s="0"/>
      <c r="B38" s="0"/>
      <c r="C38" s="0"/>
      <c r="D38" s="0"/>
      <c r="E38" s="0"/>
      <c r="F38" s="166"/>
      <c r="G38" s="85"/>
      <c r="H38" s="169"/>
      <c r="I38" s="121"/>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row>
    <row r="39" customFormat="false" ht="15" hidden="false" customHeight="false" outlineLevel="0" collapsed="false">
      <c r="A39" s="0"/>
      <c r="B39" s="0"/>
      <c r="C39" s="0"/>
      <c r="D39" s="0"/>
      <c r="E39" s="0"/>
      <c r="F39" s="166"/>
      <c r="G39" s="85"/>
      <c r="H39" s="169"/>
      <c r="I39" s="121"/>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row>
    <row r="40" customFormat="false" ht="15" hidden="false" customHeight="false" outlineLevel="0" collapsed="false">
      <c r="A40" s="0"/>
      <c r="B40" s="0"/>
      <c r="C40" s="0"/>
      <c r="D40" s="0"/>
      <c r="E40" s="0"/>
      <c r="F40" s="166"/>
      <c r="G40" s="85"/>
      <c r="H40" s="169"/>
      <c r="I40" s="17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row>
    <row r="41" customFormat="false" ht="15" hidden="false" customHeight="false" outlineLevel="0" collapsed="false">
      <c r="A41" s="0"/>
      <c r="B41" s="0"/>
      <c r="C41" s="0"/>
      <c r="D41" s="0"/>
      <c r="E41" s="0"/>
      <c r="F41" s="166"/>
      <c r="G41" s="85"/>
      <c r="H41" s="169"/>
      <c r="I41" s="17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row>
    <row r="42" s="87" customFormat="true" ht="15" hidden="false" customHeight="false" outlineLevel="0" collapsed="false">
      <c r="F42" s="166"/>
      <c r="G42" s="85"/>
      <c r="H42" s="169"/>
      <c r="I42" s="121"/>
      <c r="AMF42" s="0"/>
      <c r="AMG42" s="0"/>
      <c r="AMH42" s="0"/>
      <c r="AMI42" s="0"/>
      <c r="AMJ42" s="0"/>
    </row>
    <row r="43" s="87" customFormat="true" ht="15" hidden="false" customHeight="false" outlineLevel="0" collapsed="false">
      <c r="F43" s="166"/>
      <c r="G43" s="85"/>
      <c r="H43" s="169"/>
      <c r="I43" s="121"/>
      <c r="AMF43" s="0"/>
      <c r="AMG43" s="0"/>
      <c r="AMH43" s="0"/>
      <c r="AMI43" s="0"/>
      <c r="AMJ43" s="0"/>
    </row>
    <row r="44" customFormat="false" ht="15" hidden="false" customHeight="false" outlineLevel="0" collapsed="false">
      <c r="A44" s="0"/>
      <c r="B44" s="0"/>
      <c r="C44" s="0"/>
      <c r="D44" s="0"/>
      <c r="E44" s="0"/>
      <c r="F44" s="166"/>
      <c r="G44" s="85"/>
      <c r="H44" s="169"/>
      <c r="I44" s="121"/>
    </row>
    <row r="45" customFormat="false" ht="15" hidden="false" customHeight="false" outlineLevel="0" collapsed="false">
      <c r="A45" s="0"/>
      <c r="B45" s="0"/>
      <c r="C45" s="0"/>
      <c r="D45" s="0"/>
      <c r="E45" s="0"/>
      <c r="F45" s="166"/>
      <c r="G45" s="85"/>
      <c r="H45" s="169"/>
      <c r="I45" s="121"/>
    </row>
    <row r="46" customFormat="false" ht="15" hidden="false" customHeight="false" outlineLevel="0" collapsed="false">
      <c r="A46" s="0"/>
      <c r="B46" s="0"/>
      <c r="C46" s="0"/>
      <c r="D46" s="0"/>
      <c r="E46" s="0"/>
      <c r="F46" s="166"/>
      <c r="G46" s="85"/>
      <c r="H46" s="169"/>
      <c r="I46" s="121"/>
    </row>
    <row r="47" customFormat="false" ht="15" hidden="false" customHeight="false" outlineLevel="0" collapsed="false">
      <c r="A47" s="0"/>
      <c r="B47" s="0"/>
      <c r="C47" s="0"/>
      <c r="D47" s="0"/>
      <c r="E47" s="0"/>
      <c r="F47" s="166"/>
      <c r="G47" s="85"/>
      <c r="H47" s="169"/>
      <c r="I47" s="121"/>
    </row>
    <row r="48" customFormat="false" ht="15" hidden="false" customHeight="false" outlineLevel="0" collapsed="false">
      <c r="A48" s="0"/>
      <c r="B48" s="0"/>
      <c r="C48" s="0"/>
      <c r="D48" s="0"/>
      <c r="E48" s="0"/>
      <c r="F48" s="166"/>
      <c r="G48" s="85"/>
      <c r="H48" s="169"/>
      <c r="I48" s="121"/>
    </row>
    <row r="49" customFormat="false" ht="15" hidden="false" customHeight="false" outlineLevel="0" collapsed="false">
      <c r="A49" s="0"/>
      <c r="B49" s="0"/>
      <c r="C49" s="0"/>
      <c r="D49" s="0"/>
      <c r="E49" s="0"/>
      <c r="F49" s="166"/>
      <c r="G49" s="85"/>
      <c r="H49" s="169"/>
      <c r="I49" s="121"/>
    </row>
    <row r="50" customFormat="false" ht="15" hidden="false" customHeight="false" outlineLevel="0" collapsed="false">
      <c r="A50" s="0"/>
      <c r="B50" s="0"/>
      <c r="C50" s="0"/>
      <c r="D50" s="0"/>
      <c r="E50" s="0"/>
      <c r="F50" s="166"/>
      <c r="G50" s="85"/>
      <c r="H50" s="169"/>
      <c r="I50" s="121"/>
    </row>
    <row r="51" customFormat="false" ht="15" hidden="false" customHeight="false" outlineLevel="0" collapsed="false">
      <c r="A51" s="0"/>
      <c r="B51" s="0"/>
      <c r="C51" s="0"/>
      <c r="D51" s="0"/>
      <c r="E51" s="0"/>
      <c r="F51" s="166"/>
      <c r="G51" s="85"/>
      <c r="H51" s="169"/>
      <c r="I51" s="121"/>
    </row>
    <row r="52" customFormat="false" ht="15" hidden="false" customHeight="false" outlineLevel="0" collapsed="false">
      <c r="A52" s="0"/>
      <c r="B52" s="0"/>
      <c r="C52" s="0"/>
      <c r="D52" s="0"/>
      <c r="E52" s="0"/>
      <c r="F52" s="166"/>
      <c r="G52" s="85"/>
      <c r="H52" s="169"/>
      <c r="I52" s="121"/>
    </row>
    <row r="53" customFormat="false" ht="15" hidden="false" customHeight="false" outlineLevel="0" collapsed="false">
      <c r="A53" s="0"/>
      <c r="B53" s="0"/>
      <c r="C53" s="0"/>
      <c r="D53" s="0"/>
      <c r="E53" s="0"/>
      <c r="F53" s="166"/>
      <c r="G53" s="85"/>
      <c r="H53" s="169"/>
      <c r="I53" s="121"/>
    </row>
    <row r="54" customFormat="false" ht="15" hidden="false" customHeight="false" outlineLevel="0" collapsed="false">
      <c r="A54" s="0"/>
      <c r="B54" s="0"/>
      <c r="C54" s="0"/>
      <c r="D54" s="0"/>
      <c r="E54" s="0"/>
      <c r="F54" s="166"/>
      <c r="G54" s="85"/>
      <c r="H54" s="169"/>
      <c r="I54" s="121"/>
    </row>
    <row r="55" customFormat="false" ht="15" hidden="false" customHeight="false" outlineLevel="0" collapsed="false">
      <c r="A55" s="0"/>
      <c r="B55" s="0"/>
      <c r="C55" s="0"/>
      <c r="D55" s="0"/>
      <c r="E55" s="0"/>
      <c r="F55" s="166"/>
      <c r="G55" s="85"/>
      <c r="H55" s="169"/>
      <c r="I55" s="121"/>
    </row>
    <row r="56" customFormat="false" ht="15" hidden="false" customHeight="false" outlineLevel="0" collapsed="false">
      <c r="A56" s="0"/>
      <c r="B56" s="0"/>
      <c r="C56" s="0"/>
      <c r="D56" s="0"/>
      <c r="E56" s="0"/>
      <c r="F56" s="166"/>
      <c r="G56" s="85"/>
      <c r="H56" s="169"/>
      <c r="I56" s="121"/>
    </row>
    <row r="57" customFormat="false" ht="15" hidden="false" customHeight="false" outlineLevel="0" collapsed="false">
      <c r="A57" s="0"/>
      <c r="B57" s="0"/>
      <c r="C57" s="0"/>
      <c r="D57" s="0"/>
      <c r="E57" s="0"/>
      <c r="F57" s="166"/>
      <c r="G57" s="85"/>
      <c r="H57" s="169"/>
      <c r="I57" s="121"/>
    </row>
    <row r="58" customFormat="false" ht="15" hidden="false" customHeight="false" outlineLevel="0" collapsed="false">
      <c r="A58" s="0"/>
      <c r="B58" s="0"/>
      <c r="C58" s="0"/>
      <c r="D58" s="0"/>
      <c r="E58" s="0"/>
      <c r="F58" s="166"/>
      <c r="G58" s="85"/>
      <c r="H58" s="169"/>
      <c r="I58" s="121"/>
    </row>
    <row r="59" customFormat="false" ht="15" hidden="false" customHeight="false" outlineLevel="0" collapsed="false">
      <c r="A59" s="0"/>
      <c r="B59" s="0"/>
      <c r="C59" s="0"/>
      <c r="D59" s="0"/>
      <c r="E59" s="0"/>
      <c r="F59" s="166"/>
      <c r="G59" s="85"/>
      <c r="H59" s="169"/>
      <c r="I59" s="121"/>
    </row>
    <row r="60" customFormat="false" ht="15" hidden="false" customHeight="false" outlineLevel="0" collapsed="false">
      <c r="A60" s="0"/>
      <c r="B60" s="0"/>
      <c r="C60" s="0"/>
      <c r="D60" s="0"/>
      <c r="E60" s="0"/>
      <c r="F60" s="166"/>
      <c r="G60" s="85"/>
      <c r="H60" s="169"/>
      <c r="I60" s="121"/>
    </row>
    <row r="61" customFormat="false" ht="15" hidden="false" customHeight="false" outlineLevel="0" collapsed="false">
      <c r="A61" s="0"/>
      <c r="B61" s="0"/>
      <c r="C61" s="0"/>
      <c r="D61" s="0"/>
      <c r="E61" s="0"/>
      <c r="F61" s="166"/>
      <c r="G61" s="85"/>
      <c r="H61" s="169"/>
      <c r="I61" s="121"/>
    </row>
    <row r="62" customFormat="false" ht="15" hidden="false" customHeight="false" outlineLevel="0" collapsed="false">
      <c r="A62" s="0"/>
      <c r="B62" s="0"/>
      <c r="C62" s="0"/>
      <c r="D62" s="0"/>
      <c r="E62" s="0"/>
      <c r="F62" s="166"/>
      <c r="G62" s="85"/>
      <c r="H62" s="169"/>
      <c r="I62" s="121"/>
    </row>
    <row r="63" customFormat="false" ht="15" hidden="false" customHeight="false" outlineLevel="0" collapsed="false">
      <c r="A63" s="0"/>
      <c r="B63" s="0"/>
      <c r="C63" s="0"/>
      <c r="D63" s="0"/>
      <c r="E63" s="0"/>
      <c r="F63" s="166"/>
      <c r="G63" s="171"/>
      <c r="H63" s="169"/>
      <c r="I63" s="121"/>
    </row>
    <row r="64" customFormat="false" ht="15" hidden="false" customHeight="false" outlineLevel="0" collapsed="false">
      <c r="A64" s="0"/>
      <c r="B64" s="0"/>
      <c r="C64" s="0"/>
      <c r="D64" s="0"/>
      <c r="E64" s="0"/>
      <c r="F64" s="166"/>
      <c r="G64" s="171"/>
      <c r="H64" s="169"/>
      <c r="I64" s="121"/>
    </row>
    <row r="65" customFormat="false" ht="15" hidden="false" customHeight="false" outlineLevel="0" collapsed="false">
      <c r="A65" s="0"/>
      <c r="B65" s="0"/>
      <c r="C65" s="0"/>
      <c r="D65" s="0"/>
      <c r="E65" s="0"/>
      <c r="F65" s="166"/>
      <c r="G65" s="171"/>
      <c r="H65" s="169"/>
      <c r="I65" s="121"/>
    </row>
    <row r="66" customFormat="false" ht="15" hidden="false" customHeight="false" outlineLevel="0" collapsed="false">
      <c r="A66" s="0"/>
      <c r="B66" s="0"/>
      <c r="C66" s="0"/>
      <c r="D66" s="0"/>
      <c r="E66" s="0"/>
      <c r="F66" s="166"/>
      <c r="G66" s="171"/>
      <c r="H66" s="169"/>
      <c r="I66" s="121"/>
    </row>
    <row r="67" customFormat="false" ht="15" hidden="false" customHeight="false" outlineLevel="0" collapsed="false">
      <c r="A67" s="0"/>
      <c r="B67" s="0"/>
      <c r="C67" s="0"/>
      <c r="D67" s="0"/>
      <c r="E67" s="0"/>
      <c r="F67" s="166"/>
      <c r="G67" s="171"/>
      <c r="H67" s="169"/>
      <c r="I67" s="121"/>
    </row>
    <row r="68" customFormat="false" ht="15" hidden="false" customHeight="false" outlineLevel="0" collapsed="false">
      <c r="A68" s="0"/>
      <c r="B68" s="0"/>
      <c r="C68" s="0"/>
      <c r="D68" s="0"/>
      <c r="E68" s="0"/>
      <c r="F68" s="166"/>
      <c r="G68" s="171"/>
      <c r="H68" s="169"/>
      <c r="I68" s="121"/>
    </row>
    <row r="69" customFormat="false" ht="15" hidden="false" customHeight="false" outlineLevel="0" collapsed="false">
      <c r="A69" s="0"/>
      <c r="B69" s="0"/>
      <c r="C69" s="0"/>
      <c r="D69" s="0"/>
      <c r="E69" s="0"/>
      <c r="F69" s="166"/>
      <c r="G69" s="171"/>
      <c r="H69" s="169"/>
      <c r="I69" s="121"/>
    </row>
    <row r="70" customFormat="false" ht="15" hidden="false" customHeight="false" outlineLevel="0" collapsed="false">
      <c r="A70" s="0"/>
      <c r="B70" s="0"/>
      <c r="C70" s="0"/>
      <c r="D70" s="0"/>
      <c r="E70" s="0"/>
      <c r="F70" s="166"/>
      <c r="G70" s="171"/>
      <c r="H70" s="169"/>
      <c r="I70" s="121"/>
    </row>
    <row r="71" customFormat="false" ht="52.5" hidden="false" customHeight="true" outlineLevel="0" collapsed="false">
      <c r="A71" s="0"/>
      <c r="B71" s="0"/>
      <c r="C71" s="0"/>
      <c r="D71" s="0"/>
      <c r="E71" s="0"/>
      <c r="F71" s="166"/>
      <c r="G71" s="171"/>
      <c r="H71" s="169"/>
      <c r="I71" s="121"/>
    </row>
    <row r="72" customFormat="false" ht="15" hidden="false" customHeight="false" outlineLevel="0" collapsed="false">
      <c r="A72" s="0"/>
      <c r="B72" s="0"/>
      <c r="C72" s="0"/>
      <c r="D72" s="0"/>
      <c r="E72" s="0"/>
      <c r="F72" s="166"/>
      <c r="G72" s="171"/>
      <c r="H72" s="169"/>
      <c r="I72" s="121"/>
    </row>
    <row r="73" customFormat="false" ht="15" hidden="false" customHeight="false" outlineLevel="0" collapsed="false">
      <c r="A73" s="0"/>
      <c r="B73" s="0"/>
      <c r="C73" s="0"/>
      <c r="D73" s="0"/>
      <c r="E73" s="0"/>
      <c r="F73" s="166"/>
      <c r="G73" s="171"/>
      <c r="H73" s="169"/>
      <c r="I73" s="121"/>
    </row>
    <row r="74" customFormat="false" ht="15" hidden="false" customHeight="false" outlineLevel="0" collapsed="false">
      <c r="A74" s="0"/>
      <c r="B74" s="0"/>
      <c r="C74" s="0"/>
      <c r="D74" s="0"/>
      <c r="E74" s="0"/>
      <c r="F74" s="166"/>
      <c r="G74" s="171"/>
      <c r="H74" s="169"/>
      <c r="I74" s="121"/>
    </row>
    <row r="75" customFormat="false" ht="15" hidden="false" customHeight="false" outlineLevel="0" collapsed="false">
      <c r="A75" s="0"/>
      <c r="B75" s="0"/>
      <c r="C75" s="0"/>
      <c r="D75" s="0"/>
      <c r="E75" s="0"/>
      <c r="F75" s="166"/>
      <c r="G75" s="171"/>
      <c r="H75" s="169"/>
      <c r="I75" s="121"/>
    </row>
    <row r="76" customFormat="false" ht="15" hidden="false" customHeight="false" outlineLevel="0" collapsed="false">
      <c r="A76" s="0"/>
      <c r="B76" s="0"/>
      <c r="C76" s="0"/>
      <c r="D76" s="0"/>
      <c r="E76" s="0"/>
      <c r="F76" s="166"/>
      <c r="G76" s="166"/>
      <c r="H76" s="166"/>
      <c r="I76" s="0"/>
    </row>
    <row r="77" customFormat="false" ht="15" hidden="false" customHeight="false" outlineLevel="0" collapsed="false">
      <c r="A77" s="0"/>
      <c r="B77" s="0"/>
      <c r="C77" s="0"/>
      <c r="D77" s="0"/>
      <c r="E77" s="0"/>
      <c r="F77" s="166"/>
      <c r="G77" s="166"/>
      <c r="H77" s="166"/>
      <c r="I77" s="0"/>
    </row>
    <row r="78" customFormat="false" ht="15" hidden="false" customHeight="false" outlineLevel="0" collapsed="false">
      <c r="A78" s="0"/>
      <c r="B78" s="0"/>
      <c r="C78" s="0"/>
      <c r="D78" s="0"/>
      <c r="E78" s="0"/>
      <c r="F78" s="166"/>
      <c r="G78" s="166"/>
      <c r="H78" s="166"/>
      <c r="I78" s="0"/>
    </row>
    <row r="79" customFormat="false" ht="15" hidden="false" customHeight="false" outlineLevel="0" collapsed="false">
      <c r="A79" s="0"/>
      <c r="B79" s="0"/>
      <c r="C79" s="0"/>
      <c r="D79" s="0"/>
      <c r="E79" s="0"/>
      <c r="F79" s="166"/>
      <c r="G79" s="166"/>
      <c r="H79" s="166"/>
      <c r="I79" s="0"/>
    </row>
    <row r="80" customFormat="false" ht="15" hidden="false" customHeight="false" outlineLevel="0" collapsed="false">
      <c r="A80" s="0"/>
      <c r="B80" s="0"/>
      <c r="C80" s="0"/>
      <c r="D80" s="0"/>
      <c r="E80" s="0"/>
      <c r="F80" s="166"/>
      <c r="G80" s="166"/>
      <c r="H80" s="166"/>
      <c r="I80" s="0"/>
    </row>
    <row r="81" customFormat="false" ht="108.95" hidden="false" customHeight="false" outlineLevel="0" collapsed="false">
      <c r="A81" s="94" t="n">
        <v>21</v>
      </c>
      <c r="B81" s="172"/>
      <c r="C81" s="95" t="s">
        <v>197</v>
      </c>
      <c r="D81" s="173" t="n">
        <v>1</v>
      </c>
      <c r="E81" s="174" t="s">
        <v>40</v>
      </c>
      <c r="F81" s="166"/>
      <c r="G81" s="166"/>
      <c r="H81" s="166"/>
      <c r="I81" s="0"/>
    </row>
    <row r="82" customFormat="false" ht="122.35" hidden="false" customHeight="false" outlineLevel="0" collapsed="false">
      <c r="A82" s="94" t="n">
        <v>21</v>
      </c>
      <c r="B82" s="172"/>
      <c r="C82" s="95" t="s">
        <v>198</v>
      </c>
      <c r="D82" s="175" t="n">
        <v>1</v>
      </c>
      <c r="E82" s="174" t="s">
        <v>40</v>
      </c>
      <c r="F82" s="166"/>
      <c r="G82" s="166"/>
      <c r="H82" s="166"/>
      <c r="I82" s="0"/>
    </row>
    <row r="83" customFormat="false" ht="149.25" hidden="false" customHeight="false" outlineLevel="0" collapsed="false">
      <c r="A83" s="94" t="n">
        <v>25</v>
      </c>
      <c r="B83" s="172"/>
      <c r="C83" s="95" t="s">
        <v>199</v>
      </c>
      <c r="D83" s="175" t="n">
        <v>1</v>
      </c>
      <c r="E83" s="174" t="s">
        <v>40</v>
      </c>
      <c r="F83" s="166"/>
      <c r="G83" s="166"/>
      <c r="H83" s="166"/>
      <c r="I83" s="0"/>
    </row>
    <row r="84" customFormat="false" ht="15" hidden="false" customHeight="false" outlineLevel="0" collapsed="false">
      <c r="A84" s="0"/>
      <c r="B84" s="0"/>
      <c r="C84" s="0"/>
      <c r="D84" s="0"/>
      <c r="E84" s="0"/>
      <c r="F84" s="166"/>
      <c r="G84" s="171"/>
      <c r="H84" s="169"/>
      <c r="I84" s="121"/>
    </row>
    <row r="85" customFormat="false" ht="15" hidden="false" customHeight="false" outlineLevel="0" collapsed="false">
      <c r="A85" s="0"/>
      <c r="B85" s="0"/>
      <c r="C85" s="0"/>
      <c r="D85" s="0"/>
      <c r="E85" s="0"/>
      <c r="F85" s="166"/>
      <c r="G85" s="171"/>
      <c r="H85" s="169"/>
      <c r="I85" s="121"/>
    </row>
    <row r="86" customFormat="false" ht="15" hidden="false" customHeight="false" outlineLevel="0" collapsed="false">
      <c r="A86" s="0"/>
      <c r="B86" s="0"/>
      <c r="C86" s="0"/>
      <c r="D86" s="0"/>
      <c r="E86" s="0"/>
      <c r="F86" s="166"/>
      <c r="G86" s="171"/>
      <c r="H86" s="169"/>
      <c r="I86" s="121"/>
    </row>
    <row r="87" customFormat="false" ht="15" hidden="false" customHeight="false" outlineLevel="0" collapsed="false">
      <c r="A87" s="0"/>
      <c r="B87" s="0"/>
      <c r="C87" s="0"/>
      <c r="D87" s="0"/>
      <c r="E87" s="0"/>
      <c r="F87" s="166"/>
      <c r="G87" s="166"/>
      <c r="H87" s="166"/>
    </row>
    <row r="88" customFormat="false" ht="15" hidden="false" customHeight="false" outlineLevel="0" collapsed="false">
      <c r="A88" s="0"/>
      <c r="B88" s="0"/>
      <c r="C88" s="0"/>
      <c r="D88" s="0"/>
      <c r="E88" s="0"/>
      <c r="F88" s="166"/>
      <c r="G88" s="166"/>
      <c r="H88" s="166"/>
    </row>
    <row r="89" customFormat="false" ht="15" hidden="false" customHeight="false" outlineLevel="0" collapsed="false">
      <c r="A89" s="0"/>
      <c r="B89" s="0"/>
      <c r="C89" s="0"/>
      <c r="D89" s="0"/>
      <c r="E89" s="0"/>
      <c r="F89" s="166"/>
      <c r="G89" s="166"/>
      <c r="H89" s="166"/>
    </row>
    <row r="90" customFormat="false" ht="15" hidden="false" customHeight="false" outlineLevel="0" collapsed="false">
      <c r="A90" s="0"/>
      <c r="B90" s="0"/>
      <c r="C90" s="0"/>
      <c r="D90" s="0"/>
      <c r="E90" s="0"/>
      <c r="F90" s="166"/>
      <c r="G90" s="166"/>
      <c r="H90" s="166"/>
    </row>
    <row r="91" customFormat="false" ht="15" hidden="false" customHeight="false" outlineLevel="0" collapsed="false">
      <c r="A91" s="0"/>
      <c r="B91" s="0"/>
      <c r="C91" s="0"/>
      <c r="D91" s="0"/>
      <c r="E91" s="0"/>
      <c r="F91" s="166"/>
      <c r="G91" s="166"/>
      <c r="H91" s="166"/>
    </row>
    <row r="92" customFormat="false" ht="108.95" hidden="false" customHeight="false" outlineLevel="0" collapsed="false">
      <c r="A92" s="94" t="n">
        <v>21</v>
      </c>
      <c r="B92" s="172"/>
      <c r="C92" s="95" t="s">
        <v>197</v>
      </c>
      <c r="D92" s="173" t="n">
        <v>1</v>
      </c>
      <c r="E92" s="174" t="s">
        <v>40</v>
      </c>
      <c r="F92" s="166"/>
      <c r="G92" s="166"/>
      <c r="H92" s="166"/>
    </row>
    <row r="93" customFormat="false" ht="122.35" hidden="false" customHeight="false" outlineLevel="0" collapsed="false">
      <c r="A93" s="94" t="n">
        <v>21</v>
      </c>
      <c r="B93" s="172"/>
      <c r="C93" s="95" t="s">
        <v>198</v>
      </c>
      <c r="D93" s="175" t="n">
        <v>1</v>
      </c>
      <c r="E93" s="174" t="s">
        <v>40</v>
      </c>
      <c r="F93" s="166"/>
      <c r="G93" s="166"/>
      <c r="H93" s="166"/>
    </row>
    <row r="94" customFormat="false" ht="149.25" hidden="false" customHeight="false" outlineLevel="0" collapsed="false">
      <c r="A94" s="94" t="n">
        <v>25</v>
      </c>
      <c r="B94" s="172"/>
      <c r="C94" s="95" t="s">
        <v>199</v>
      </c>
      <c r="D94" s="175" t="n">
        <v>1</v>
      </c>
      <c r="E94" s="174" t="s">
        <v>40</v>
      </c>
      <c r="F94" s="166"/>
      <c r="G94" s="166"/>
      <c r="H94" s="166"/>
    </row>
  </sheetData>
  <mergeCells count="2">
    <mergeCell ref="F1:G1"/>
    <mergeCell ref="H1:I1"/>
  </mergeCells>
  <printOptions headings="false" gridLines="false" gridLinesSet="true" horizontalCentered="true" verticalCentered="false"/>
  <pageMargins left="0.7875" right="0.39375" top="1.18125" bottom="0.7875" header="0.39375" footer="0.393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&amp;L&amp;"Arial Narrow,Általános"&amp;8Hungaroproject Mérnökiroda Kft.
székhely: 1016 Bp., Naphegy u. 38.
iroda: 1146 Bp., Hungária krt. 140-144.&amp;R&amp;"Arial Narrow,Általános"&amp;8telefon: 471-5101, Fax: 471-5102
e-mail: hpm@hungaroproject.hu
internet: www.hungaroproject.hu</oddHeader>
    <oddFooter>&amp;L&amp;"Arial Narrow,Általános"&amp;8&amp;A&amp;C&amp;"Arial Narrow,Általános"2016. 06.
&amp;P/&amp;N&amp;R&amp;"Arial Narrow,Általános"&amp;8Munkaszám: 2012-029
Verzió: 00</oddFooter>
  </headerFooter>
</worksheet>
</file>

<file path=docProps/app.xml><?xml version="1.0" encoding="utf-8"?>
<Properties xmlns="http://schemas.openxmlformats.org/officeDocument/2006/extended-properties" xmlns:vt="http://schemas.openxmlformats.org/officeDocument/2006/docPropsVTypes">
  <TotalTime>6</TotalTime>
  <Application>LibreOffice/5.0.6.3$Windows_x86 LibreOffice_project/490fc03b25318460cfc54456516ea2519c11d1aa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1999-03-02T09:04:31Z</dcterms:created>
  <dc:creator>Bárány Péter</dc:creator>
  <dc:language>hu-HU</dc:language>
  <cp:lastPrinted>2016-07-11T11:30:52Z</cp:lastPrinted>
  <dcterms:modified xsi:type="dcterms:W3CDTF">2016-07-20T12:06:31Z</dcterms:modified>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