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olya\Desktop\Mfalu_kvtg_0815\h_műtárgyép_felújítás\"/>
    </mc:Choice>
  </mc:AlternateContent>
  <bookViews>
    <workbookView xWindow="0" yWindow="0" windowWidth="16380" windowHeight="8196" tabRatio="991"/>
  </bookViews>
  <sheets>
    <sheet name="műtárgy_összesitő" sheetId="2" r:id="rId1"/>
    <sheet name="műtárgyépületek" sheetId="1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74" i="1" l="1"/>
  <c r="G274" i="1"/>
  <c r="H273" i="1"/>
  <c r="G273" i="1"/>
  <c r="H272" i="1"/>
  <c r="G272" i="1"/>
  <c r="H271" i="1"/>
  <c r="H276" i="1" s="1"/>
  <c r="G271" i="1"/>
  <c r="G275" i="1" s="1"/>
  <c r="I277" i="1" s="1"/>
  <c r="H263" i="1"/>
  <c r="G263" i="1"/>
  <c r="H262" i="1"/>
  <c r="G262" i="1"/>
  <c r="H261" i="1"/>
  <c r="G261" i="1"/>
  <c r="H260" i="1"/>
  <c r="G260" i="1"/>
  <c r="H259" i="1"/>
  <c r="G259" i="1"/>
  <c r="H251" i="1"/>
  <c r="G251" i="1"/>
  <c r="H250" i="1"/>
  <c r="G250" i="1"/>
  <c r="H249" i="1"/>
  <c r="H253" i="1" s="1"/>
  <c r="G249" i="1"/>
  <c r="H241" i="1"/>
  <c r="H243" i="1" s="1"/>
  <c r="G241" i="1"/>
  <c r="G242" i="1" s="1"/>
  <c r="H233" i="1"/>
  <c r="G233" i="1"/>
  <c r="H232" i="1"/>
  <c r="G232" i="1"/>
  <c r="H231" i="1"/>
  <c r="H235" i="1" s="1"/>
  <c r="G231" i="1"/>
  <c r="H223" i="1"/>
  <c r="G223" i="1"/>
  <c r="H222" i="1"/>
  <c r="G222" i="1"/>
  <c r="H221" i="1"/>
  <c r="G221" i="1"/>
  <c r="H220" i="1"/>
  <c r="G220" i="1"/>
  <c r="G224" i="1" s="1"/>
  <c r="H211" i="1"/>
  <c r="G211" i="1"/>
  <c r="H210" i="1"/>
  <c r="G210" i="1"/>
  <c r="H209" i="1"/>
  <c r="G209" i="1"/>
  <c r="H201" i="1"/>
  <c r="G201" i="1"/>
  <c r="H200" i="1"/>
  <c r="G200" i="1"/>
  <c r="H199" i="1"/>
  <c r="G199" i="1"/>
  <c r="H198" i="1"/>
  <c r="G198" i="1"/>
  <c r="H189" i="1"/>
  <c r="G189" i="1"/>
  <c r="H188" i="1"/>
  <c r="G188" i="1"/>
  <c r="H187" i="1"/>
  <c r="G187" i="1"/>
  <c r="H186" i="1"/>
  <c r="G186" i="1"/>
  <c r="H185" i="1"/>
  <c r="G185" i="1"/>
  <c r="G190" i="1" s="1"/>
  <c r="H176" i="1"/>
  <c r="G176" i="1"/>
  <c r="H175" i="1"/>
  <c r="G175" i="1"/>
  <c r="H174" i="1"/>
  <c r="G174" i="1"/>
  <c r="H173" i="1"/>
  <c r="G173" i="1"/>
  <c r="H172" i="1"/>
  <c r="G172" i="1"/>
  <c r="H164" i="1"/>
  <c r="G164" i="1"/>
  <c r="H163" i="1"/>
  <c r="G163" i="1"/>
  <c r="H162" i="1"/>
  <c r="G162" i="1"/>
  <c r="H161" i="1"/>
  <c r="G161" i="1"/>
  <c r="H153" i="1"/>
  <c r="G153" i="1"/>
  <c r="H152" i="1"/>
  <c r="G152" i="1"/>
  <c r="H151" i="1"/>
  <c r="G151" i="1"/>
  <c r="H150" i="1"/>
  <c r="G150" i="1"/>
  <c r="H137" i="1"/>
  <c r="G137" i="1"/>
  <c r="H136" i="1"/>
  <c r="G136" i="1"/>
  <c r="H135" i="1"/>
  <c r="G135" i="1"/>
  <c r="H126" i="1"/>
  <c r="G126" i="1"/>
  <c r="H125" i="1"/>
  <c r="G125" i="1"/>
  <c r="H124" i="1"/>
  <c r="G124" i="1"/>
  <c r="H123" i="1"/>
  <c r="G123" i="1"/>
  <c r="G127" i="1" s="1"/>
  <c r="H114" i="1"/>
  <c r="G114" i="1"/>
  <c r="H113" i="1"/>
  <c r="G113" i="1"/>
  <c r="H112" i="1"/>
  <c r="G112" i="1"/>
  <c r="H111" i="1"/>
  <c r="G111" i="1"/>
  <c r="H110" i="1"/>
  <c r="G110" i="1"/>
  <c r="H102" i="1"/>
  <c r="G102" i="1"/>
  <c r="H101" i="1"/>
  <c r="G101" i="1"/>
  <c r="H100" i="1"/>
  <c r="G100" i="1"/>
  <c r="H99" i="1"/>
  <c r="G99" i="1"/>
  <c r="H98" i="1"/>
  <c r="G98" i="1"/>
  <c r="H97" i="1"/>
  <c r="H104" i="1" s="1"/>
  <c r="G97" i="1"/>
  <c r="H88" i="1"/>
  <c r="G88" i="1"/>
  <c r="H87" i="1"/>
  <c r="G87" i="1"/>
  <c r="H78" i="1"/>
  <c r="G78" i="1"/>
  <c r="H77" i="1"/>
  <c r="G77" i="1"/>
  <c r="H70" i="1"/>
  <c r="G70" i="1"/>
  <c r="H69" i="1"/>
  <c r="G69" i="1"/>
  <c r="H68" i="1"/>
  <c r="G68" i="1"/>
  <c r="H67" i="1"/>
  <c r="G67" i="1"/>
  <c r="H66" i="1"/>
  <c r="G66" i="1"/>
  <c r="H56" i="1"/>
  <c r="G56" i="1"/>
  <c r="H54" i="1"/>
  <c r="G54" i="1"/>
  <c r="H53" i="1"/>
  <c r="G53" i="1"/>
  <c r="H52" i="1"/>
  <c r="G52" i="1"/>
  <c r="H51" i="1"/>
  <c r="G51" i="1"/>
  <c r="H41" i="1"/>
  <c r="G41" i="1"/>
  <c r="H40" i="1"/>
  <c r="G40" i="1"/>
  <c r="H39" i="1"/>
  <c r="G39" i="1"/>
  <c r="G42" i="1" s="1"/>
  <c r="H30" i="1"/>
  <c r="G30" i="1"/>
  <c r="H29" i="1"/>
  <c r="G29" i="1"/>
  <c r="H28" i="1"/>
  <c r="G28" i="1"/>
  <c r="H21" i="1"/>
  <c r="G21" i="1"/>
  <c r="H20" i="1"/>
  <c r="G20" i="1"/>
  <c r="H19" i="1"/>
  <c r="G19" i="1"/>
  <c r="G22" i="1" s="1"/>
  <c r="H7" i="1"/>
  <c r="G7" i="1"/>
  <c r="H6" i="1"/>
  <c r="G6" i="1"/>
  <c r="H5" i="1"/>
  <c r="G5" i="1"/>
  <c r="H4" i="1"/>
  <c r="G4" i="1"/>
  <c r="G8" i="1" s="1"/>
  <c r="H225" i="1" l="1"/>
  <c r="I226" i="1" s="1"/>
  <c r="H116" i="1"/>
  <c r="H90" i="1"/>
  <c r="H32" i="1"/>
  <c r="H80" i="1"/>
  <c r="H155" i="1"/>
  <c r="H166" i="1"/>
  <c r="H178" i="1"/>
  <c r="H203" i="1"/>
  <c r="H9" i="1"/>
  <c r="H23" i="1"/>
  <c r="I24" i="1" s="1"/>
  <c r="H43" i="1"/>
  <c r="I44" i="1" s="1"/>
  <c r="H128" i="1"/>
  <c r="H191" i="1"/>
  <c r="G31" i="1"/>
  <c r="I33" i="1" s="1"/>
  <c r="G57" i="1"/>
  <c r="G71" i="1"/>
  <c r="G79" i="1"/>
  <c r="I81" i="1" s="1"/>
  <c r="G89" i="1"/>
  <c r="I90" i="1" s="1"/>
  <c r="G103" i="1"/>
  <c r="I105" i="1" s="1"/>
  <c r="G115" i="1"/>
  <c r="I117" i="1" s="1"/>
  <c r="G154" i="1"/>
  <c r="I156" i="1" s="1"/>
  <c r="G165" i="1"/>
  <c r="I167" i="1" s="1"/>
  <c r="G177" i="1"/>
  <c r="I179" i="1" s="1"/>
  <c r="G202" i="1"/>
  <c r="I204" i="1" s="1"/>
  <c r="G212" i="1"/>
  <c r="I10" i="1"/>
  <c r="H58" i="1"/>
  <c r="H72" i="1"/>
  <c r="I73" i="1" s="1"/>
  <c r="H139" i="1"/>
  <c r="I244" i="1"/>
  <c r="H213" i="1"/>
  <c r="I214" i="1" s="1"/>
  <c r="G252" i="1"/>
  <c r="I254" i="1" s="1"/>
  <c r="G264" i="1"/>
  <c r="G138" i="1"/>
  <c r="I140" i="1" s="1"/>
  <c r="G234" i="1"/>
  <c r="I236" i="1" s="1"/>
  <c r="H265" i="1"/>
  <c r="I129" i="1"/>
  <c r="I192" i="1"/>
  <c r="I59" i="1" l="1"/>
  <c r="I266" i="1"/>
  <c r="I282" i="1"/>
  <c r="I283" i="1" s="1"/>
  <c r="I284" i="1" s="1"/>
  <c r="H280" i="1"/>
  <c r="G279" i="1"/>
</calcChain>
</file>

<file path=xl/sharedStrings.xml><?xml version="1.0" encoding="utf-8"?>
<sst xmlns="http://schemas.openxmlformats.org/spreadsheetml/2006/main" count="598" uniqueCount="102">
  <si>
    <t>Barabási iskola</t>
  </si>
  <si>
    <t>1.</t>
  </si>
  <si>
    <t>Iskola</t>
  </si>
  <si>
    <t>Munka megnevezése</t>
  </si>
  <si>
    <t>menny.</t>
  </si>
  <si>
    <t>m.e.</t>
  </si>
  <si>
    <t>anyag</t>
  </si>
  <si>
    <t>díj</t>
  </si>
  <si>
    <t>anyag ö.</t>
  </si>
  <si>
    <t>díj ö.</t>
  </si>
  <si>
    <t>Fa zsindelyfedés készítése, deszkaszegélekkel szükséges bontási munkákkal együtt</t>
  </si>
  <si>
    <t>m2</t>
  </si>
  <si>
    <t>2.</t>
  </si>
  <si>
    <t>Deszkázott tornác korlát, fa szerkezet javítása, felújítása</t>
  </si>
  <si>
    <t>3.</t>
  </si>
  <si>
    <t>Tapasztott v. vakolt falfelület javítása  az összes felület 5 %-ában</t>
  </si>
  <si>
    <t>4.</t>
  </si>
  <si>
    <t>Meszelés</t>
  </si>
  <si>
    <t/>
  </si>
  <si>
    <t>Anyag összesen:</t>
  </si>
  <si>
    <t>Díj összesen:</t>
  </si>
  <si>
    <t>ANYAG + DÍJ ÖSZESEN:</t>
  </si>
  <si>
    <t>Harangtorony - templom</t>
  </si>
  <si>
    <t>Harangtorony</t>
  </si>
  <si>
    <t>Fa zsindelyfedés készítése, fa szegélekkel szükséges bontási munkákkal együtt</t>
  </si>
  <si>
    <t>Deszkázott fa korlát javítása, felújítása</t>
  </si>
  <si>
    <t>Homlokzati csőállvány készítése</t>
  </si>
  <si>
    <t>Templom</t>
  </si>
  <si>
    <t>Látszó favázas, vakolt falfelület javítása az összes felület 10 %-ában</t>
  </si>
  <si>
    <t>Jármi, kisnemesi porta - kisnemesi ház</t>
  </si>
  <si>
    <t>Fa zsindelyfedés cseréje, a szükséges bontási munkákkal együtt</t>
  </si>
  <si>
    <t>Nagyhódosi porta - kisnemesi ház</t>
  </si>
  <si>
    <t>Tapasztott v. vakolt falfelület javítása  az összes felület 20 %-ában</t>
  </si>
  <si>
    <t>Fa vázszerkezet javítása, felújítása,szerkezeti megerősítés,helyszíni feltárás után</t>
  </si>
  <si>
    <t>fm</t>
  </si>
  <si>
    <t>Falszerkezet megerősítése, aláalapozása,helyszíni feltárás után</t>
  </si>
  <si>
    <t>5.</t>
  </si>
  <si>
    <t>Tapasztott v. vakolt falfelület javítása az összes felület 5%-ában</t>
  </si>
  <si>
    <t>6.</t>
  </si>
  <si>
    <t>Tirpák tanya – istálló -depo</t>
  </si>
  <si>
    <t>Istálló</t>
  </si>
  <si>
    <t>Nád gerincedés javítása</t>
  </si>
  <si>
    <t>Nádfedés javítása, tűzdeléses átütögetése</t>
  </si>
  <si>
    <t>Tapasztott v. vakolt falfelület javítása az összes felület 5 %-ában</t>
  </si>
  <si>
    <t>Deszkázott oromfal javítása, felújítása</t>
  </si>
  <si>
    <t>Depo</t>
  </si>
  <si>
    <t>Nád gerincfedés javítása</t>
  </si>
  <si>
    <t>Jánkmajtisi porta - gabonatároló</t>
  </si>
  <si>
    <t>Fa zsindelyfedés cseréje szükséges  bontásokkal együtt</t>
  </si>
  <si>
    <t>Fa vázszerkezet és deszkaburkolat javítása, szerkezeti megerősítés helyszíni feltárás után</t>
  </si>
  <si>
    <t>kvt</t>
  </si>
  <si>
    <t>Tiszadobi porta - lakóház</t>
  </si>
  <si>
    <t>Fa vázszerkezet javítása, felújítása</t>
  </si>
  <si>
    <t>Tiszadobi porta - istálló</t>
  </si>
  <si>
    <t>Pócspetri porta - lakóház</t>
  </si>
  <si>
    <t>Nádfedés javítása átütögetése</t>
  </si>
  <si>
    <t>Tapasztás v. vakolt falfelület javítása az összes felület 5 %-ában</t>
  </si>
  <si>
    <t>Anarcsi porta - lakóház</t>
  </si>
  <si>
    <t>Anarcsi porta - pajta</t>
  </si>
  <si>
    <t>Tapasztás v. vakolt falfelület javítása az összes felület 5-20 %-ában</t>
  </si>
  <si>
    <t>Anarcsi porta - répásverem</t>
  </si>
  <si>
    <t>Kállósemjéni porta - lakóház</t>
  </si>
  <si>
    <t>Nádfeds javítása, átütögetése</t>
  </si>
  <si>
    <t>Deszkázott oromfal, tornác javítása, felújítása</t>
  </si>
  <si>
    <t>Jánkmajtisi porta - lakóház</t>
  </si>
  <si>
    <t>Nádfedés javítása, tűzdeléses átütögetése szükséges bontásokkal együtt</t>
  </si>
  <si>
    <t>Tonác szerkezeti megerősítése, alátmasztás után a tölgy talpgerende cseréje,a tornáclábak részbeni pótlása helyszíni feltárás után</t>
  </si>
  <si>
    <t>Jánkmajtisi porta - sütőház, fáskamra, istálló, disznóól, tyúkól</t>
  </si>
  <si>
    <t>sütőház</t>
  </si>
  <si>
    <t>Fa oromfal és falburkolat javítása, felújítása a szükséges bontásokkal együtt</t>
  </si>
  <si>
    <t>fáskamra</t>
  </si>
  <si>
    <t>Fa vázszerkezet és deszkaburkolat javítása, felújítása  szükséges  bontásokkal együtt</t>
  </si>
  <si>
    <t>Tapasztott v. vakolt falfelület javítása, felújítása az összes felület 5 %-ában</t>
  </si>
  <si>
    <t>Disznóól</t>
  </si>
  <si>
    <t>Fa vázszerkezet és deszkázás javítása, felújítása</t>
  </si>
  <si>
    <t>Tyúkól</t>
  </si>
  <si>
    <t>Nádfedés javítása, tűzdeléses átütögetése</t>
  </si>
  <si>
    <t>Gyulaházi parókia</t>
  </si>
  <si>
    <t>Fa zsindelytető javítása,  az összes felület 20 %-ában</t>
  </si>
  <si>
    <t>Tapasztott v. vakolt falfelület javítása az összes felület 5 %-ban</t>
  </si>
  <si>
    <t>Fa deszkázott korlát és tornácburkolat javítása, felújítása</t>
  </si>
  <si>
    <t>Tiszabecsi lakóház</t>
  </si>
  <si>
    <t>Új szalma gerincfedés készítése</t>
  </si>
  <si>
    <t>Új szalmafedés készítése a járulékos fapótlási munkákkal együtt</t>
  </si>
  <si>
    <t>Tapasztás v. vakolt falfelület javítása</t>
  </si>
  <si>
    <t>Új , faragott deszkázatú fa oromfal készítése</t>
  </si>
  <si>
    <t>Temetőcsősz kunyhója</t>
  </si>
  <si>
    <t>Új szalma gerinfedés készítése</t>
  </si>
  <si>
    <t>ANYAG MINDÖSSZESEN</t>
  </si>
  <si>
    <t>DÍJ MINDÖSSZESEN</t>
  </si>
  <si>
    <t>MINDÖSSZESEN</t>
  </si>
  <si>
    <t>27 % ÁFA</t>
  </si>
  <si>
    <t xml:space="preserve">Jánkmajtisi porta - sütőház, </t>
  </si>
  <si>
    <t xml:space="preserve">Jánkmajtisi porta - fáskamra, </t>
  </si>
  <si>
    <t xml:space="preserve">Jánkmajtisi porta - istálló, </t>
  </si>
  <si>
    <t>Jánkmajtisi porta - disznól</t>
  </si>
  <si>
    <t>Jánkmajtisi porta - tyúkól</t>
  </si>
  <si>
    <t>Anyag + díj</t>
  </si>
  <si>
    <t>Sóstói Múzeumfalu fejlsztés, turizmusfejlesztés</t>
  </si>
  <si>
    <t>Mindösszesen:</t>
  </si>
  <si>
    <t>Összesen:</t>
  </si>
  <si>
    <t>Műtárgyépületek felújítása - összesítő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</si>
</sst>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rgb="FF000000"/>
      <name val="Calibri"/>
      <family val="2"/>
      <charset val="238"/>
    </font>
    <font>
      <sz val="11"/>
      <color rgb="FFFF0000"/>
      <name val="Tw Cen MT Condensed"/>
      <family val="2"/>
      <charset val="238"/>
    </font>
    <font>
      <b/>
      <sz val="12"/>
      <color rgb="FF000000"/>
      <name val="Tw Cen MT Condensed"/>
      <family val="2"/>
      <charset val="238"/>
    </font>
    <font>
      <b/>
      <sz val="11"/>
      <color rgb="FF000000"/>
      <name val="Tw Cen MT Condensed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Tw Cen MT Condensed"/>
      <family val="2"/>
      <charset val="238"/>
    </font>
    <font>
      <b/>
      <sz val="11"/>
      <color rgb="FF800000"/>
      <name val="Calibri"/>
      <family val="2"/>
      <charset val="238"/>
    </font>
    <font>
      <sz val="12"/>
      <color rgb="FF000000"/>
      <name val="Tw Cen MT Condensed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8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9FF66"/>
        <bgColor rgb="FF99CC00"/>
      </patternFill>
    </fill>
    <fill>
      <patternFill patternType="solid">
        <fgColor rgb="FF66FFFF"/>
        <bgColor rgb="FF33CCCC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/>
    <xf numFmtId="4" fontId="5" fillId="0" borderId="1" xfId="0" applyNumberFormat="1" applyFont="1" applyBorder="1"/>
    <xf numFmtId="3" fontId="5" fillId="0" borderId="1" xfId="0" applyNumberFormat="1" applyFont="1" applyBorder="1"/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/>
    <xf numFmtId="0" fontId="3" fillId="2" borderId="1" xfId="0" applyFont="1" applyFill="1" applyBorder="1"/>
    <xf numFmtId="3" fontId="3" fillId="2" borderId="1" xfId="0" applyNumberFormat="1" applyFont="1" applyFill="1" applyBorder="1"/>
    <xf numFmtId="3" fontId="3" fillId="0" borderId="1" xfId="0" applyNumberFormat="1" applyFont="1" applyBorder="1"/>
    <xf numFmtId="3" fontId="3" fillId="0" borderId="0" xfId="0" applyNumberFormat="1" applyFont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/>
    <xf numFmtId="0" fontId="3" fillId="0" borderId="1" xfId="0" applyFont="1" applyBorder="1"/>
    <xf numFmtId="0" fontId="1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4" fontId="5" fillId="0" borderId="0" xfId="0" applyNumberFormat="1" applyFont="1"/>
    <xf numFmtId="3" fontId="5" fillId="0" borderId="0" xfId="0" applyNumberFormat="1" applyFont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/>
    </xf>
    <xf numFmtId="0" fontId="5" fillId="0" borderId="0" xfId="0" applyFont="1" applyBorder="1"/>
    <xf numFmtId="0" fontId="3" fillId="0" borderId="0" xfId="0" applyFont="1" applyBorder="1" applyAlignment="1">
      <alignment wrapText="1"/>
    </xf>
    <xf numFmtId="4" fontId="3" fillId="0" borderId="0" xfId="0" applyNumberFormat="1" applyFont="1" applyBorder="1"/>
    <xf numFmtId="0" fontId="3" fillId="0" borderId="0" xfId="0" applyFont="1" applyBorder="1"/>
    <xf numFmtId="3" fontId="3" fillId="0" borderId="0" xfId="0" applyNumberFormat="1" applyFont="1" applyBorder="1"/>
    <xf numFmtId="0" fontId="5" fillId="0" borderId="1" xfId="0" applyFont="1" applyBorder="1" applyAlignment="1"/>
    <xf numFmtId="3" fontId="0" fillId="0" borderId="0" xfId="0" applyNumberFormat="1" applyFont="1"/>
    <xf numFmtId="0" fontId="2" fillId="2" borderId="2" xfId="0" applyFont="1" applyFill="1" applyBorder="1" applyAlignment="1"/>
    <xf numFmtId="0" fontId="2" fillId="2" borderId="1" xfId="0" applyFont="1" applyFill="1" applyBorder="1" applyAlignment="1"/>
    <xf numFmtId="0" fontId="5" fillId="2" borderId="3" xfId="0" applyFont="1" applyFill="1" applyBorder="1" applyAlignment="1"/>
    <xf numFmtId="3" fontId="5" fillId="2" borderId="3" xfId="0" applyNumberFormat="1" applyFont="1" applyFill="1" applyBorder="1" applyAlignment="1"/>
    <xf numFmtId="3" fontId="5" fillId="2" borderId="4" xfId="0" applyNumberFormat="1" applyFont="1" applyFill="1" applyBorder="1" applyAlignment="1"/>
    <xf numFmtId="4" fontId="5" fillId="0" borderId="1" xfId="0" applyNumberFormat="1" applyFont="1" applyBorder="1" applyAlignment="1">
      <alignment horizontal="right"/>
    </xf>
    <xf numFmtId="0" fontId="5" fillId="0" borderId="0" xfId="0" applyFont="1" applyFill="1" applyBorder="1"/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3" fontId="3" fillId="0" borderId="0" xfId="0" applyNumberFormat="1" applyFont="1" applyFill="1"/>
    <xf numFmtId="0" fontId="0" fillId="0" borderId="0" xfId="0" applyFill="1"/>
    <xf numFmtId="0" fontId="0" fillId="3" borderId="1" xfId="0" applyFont="1" applyFill="1" applyBorder="1" applyAlignment="1">
      <alignment wrapText="1"/>
    </xf>
    <xf numFmtId="4" fontId="0" fillId="3" borderId="1" xfId="0" applyNumberFormat="1" applyFont="1" applyFill="1" applyBorder="1"/>
    <xf numFmtId="0" fontId="0" fillId="3" borderId="1" xfId="0" applyFont="1" applyFill="1" applyBorder="1"/>
    <xf numFmtId="3" fontId="0" fillId="3" borderId="1" xfId="0" applyNumberFormat="1" applyFont="1" applyFill="1" applyBorder="1"/>
    <xf numFmtId="3" fontId="0" fillId="0" borderId="1" xfId="0" applyNumberFormat="1" applyBorder="1"/>
    <xf numFmtId="0" fontId="0" fillId="4" borderId="1" xfId="0" applyFont="1" applyFill="1" applyBorder="1" applyAlignment="1">
      <alignment wrapText="1"/>
    </xf>
    <xf numFmtId="4" fontId="0" fillId="4" borderId="1" xfId="0" applyNumberFormat="1" applyFont="1" applyFill="1" applyBorder="1"/>
    <xf numFmtId="0" fontId="0" fillId="4" borderId="1" xfId="0" applyFont="1" applyFill="1" applyBorder="1"/>
    <xf numFmtId="3" fontId="0" fillId="4" borderId="1" xfId="0" applyNumberFormat="1" applyFont="1" applyFill="1" applyBorder="1"/>
    <xf numFmtId="0" fontId="6" fillId="0" borderId="1" xfId="0" applyFont="1" applyBorder="1" applyAlignment="1">
      <alignment wrapText="1"/>
    </xf>
    <xf numFmtId="4" fontId="6" fillId="0" borderId="1" xfId="0" applyNumberFormat="1" applyFont="1" applyBorder="1"/>
    <xf numFmtId="0" fontId="6" fillId="0" borderId="1" xfId="0" applyFont="1" applyBorder="1"/>
    <xf numFmtId="3" fontId="6" fillId="0" borderId="1" xfId="0" applyNumberFormat="1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3" fontId="4" fillId="0" borderId="1" xfId="0" applyNumberFormat="1" applyFont="1" applyBorder="1"/>
    <xf numFmtId="3" fontId="7" fillId="0" borderId="0" xfId="0" applyNumberFormat="1" applyFont="1"/>
    <xf numFmtId="0" fontId="8" fillId="0" borderId="0" xfId="0" applyFont="1"/>
    <xf numFmtId="3" fontId="10" fillId="0" borderId="1" xfId="0" applyNumberFormat="1" applyFont="1" applyBorder="1"/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Border="1"/>
    <xf numFmtId="0" fontId="10" fillId="0" borderId="1" xfId="0" applyFont="1" applyFill="1" applyBorder="1" applyAlignment="1"/>
    <xf numFmtId="0" fontId="10" fillId="0" borderId="0" xfId="0" applyFont="1"/>
    <xf numFmtId="0" fontId="10" fillId="0" borderId="0" xfId="0" applyFont="1" applyFill="1" applyAlignment="1">
      <alignment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9" fillId="5" borderId="1" xfId="0" applyFont="1" applyFill="1" applyBorder="1"/>
    <xf numFmtId="0" fontId="9" fillId="5" borderId="1" xfId="0" applyFont="1" applyFill="1" applyBorder="1" applyAlignment="1">
      <alignment wrapText="1"/>
    </xf>
    <xf numFmtId="3" fontId="9" fillId="5" borderId="1" xfId="0" applyNumberFormat="1" applyFont="1" applyFill="1" applyBorder="1"/>
    <xf numFmtId="0" fontId="10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left" wrapText="1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FFFF99"/>
      <rgbColor rgb="FF66FF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C7" sqref="C7:C34"/>
    </sheetView>
  </sheetViews>
  <sheetFormatPr defaultRowHeight="15.6" x14ac:dyDescent="0.3"/>
  <cols>
    <col min="1" max="1" width="2.77734375" style="81" customWidth="1"/>
    <col min="2" max="2" width="45.77734375" style="82" customWidth="1"/>
    <col min="3" max="3" width="16.33203125" style="81" customWidth="1"/>
    <col min="4" max="4" width="8.88671875" style="1"/>
  </cols>
  <sheetData>
    <row r="1" spans="1:4" ht="30.6" customHeight="1" x14ac:dyDescent="0.3">
      <c r="B1" s="89" t="s">
        <v>98</v>
      </c>
      <c r="C1" s="89"/>
    </row>
    <row r="3" spans="1:4" ht="22.8" x14ac:dyDescent="0.4">
      <c r="B3" s="90" t="s">
        <v>101</v>
      </c>
      <c r="C3" s="90"/>
    </row>
    <row r="6" spans="1:4" x14ac:dyDescent="0.3">
      <c r="C6" s="85" t="s">
        <v>97</v>
      </c>
    </row>
    <row r="7" spans="1:4" x14ac:dyDescent="0.3">
      <c r="A7" s="83"/>
      <c r="B7" s="77" t="s">
        <v>0</v>
      </c>
      <c r="C7" s="76"/>
      <c r="D7" s="3"/>
    </row>
    <row r="8" spans="1:4" x14ac:dyDescent="0.3">
      <c r="A8" s="83"/>
      <c r="B8" s="77" t="s">
        <v>23</v>
      </c>
      <c r="C8" s="76"/>
      <c r="D8" s="3"/>
    </row>
    <row r="9" spans="1:4" x14ac:dyDescent="0.3">
      <c r="A9" s="79"/>
      <c r="B9" s="77" t="s">
        <v>27</v>
      </c>
      <c r="C9" s="76"/>
      <c r="D9" s="3"/>
    </row>
    <row r="10" spans="1:4" x14ac:dyDescent="0.3">
      <c r="A10" s="83"/>
      <c r="B10" s="78" t="s">
        <v>29</v>
      </c>
      <c r="C10" s="76"/>
      <c r="D10" s="3"/>
    </row>
    <row r="11" spans="1:4" x14ac:dyDescent="0.3">
      <c r="A11" s="84"/>
      <c r="B11" s="78" t="s">
        <v>31</v>
      </c>
      <c r="C11" s="76"/>
      <c r="D11" s="3"/>
    </row>
    <row r="12" spans="1:4" ht="15.6" customHeight="1" x14ac:dyDescent="0.3">
      <c r="A12" s="84"/>
      <c r="B12" s="77" t="s">
        <v>39</v>
      </c>
      <c r="C12" s="76"/>
      <c r="D12" s="3"/>
    </row>
    <row r="13" spans="1:4" s="75" customFormat="1" x14ac:dyDescent="0.3">
      <c r="A13" s="79"/>
      <c r="B13" s="77" t="s">
        <v>45</v>
      </c>
      <c r="C13" s="76"/>
      <c r="D13" s="74"/>
    </row>
    <row r="14" spans="1:4" ht="19.2" customHeight="1" x14ac:dyDescent="0.3">
      <c r="A14" s="83"/>
      <c r="B14" s="77" t="s">
        <v>47</v>
      </c>
      <c r="C14" s="76"/>
      <c r="D14" s="3"/>
    </row>
    <row r="15" spans="1:4" x14ac:dyDescent="0.3">
      <c r="A15" s="84"/>
      <c r="B15" s="78" t="s">
        <v>51</v>
      </c>
      <c r="C15" s="76"/>
      <c r="D15" s="3"/>
    </row>
    <row r="16" spans="1:4" x14ac:dyDescent="0.3">
      <c r="A16" s="84"/>
      <c r="B16" s="78" t="s">
        <v>53</v>
      </c>
      <c r="C16" s="76"/>
      <c r="D16" s="3"/>
    </row>
    <row r="17" spans="1:4" x14ac:dyDescent="0.3">
      <c r="A17" s="84"/>
      <c r="B17" s="78" t="s">
        <v>54</v>
      </c>
      <c r="C17" s="76"/>
      <c r="D17" s="3"/>
    </row>
    <row r="18" spans="1:4" x14ac:dyDescent="0.3">
      <c r="A18" s="84"/>
      <c r="B18" s="78" t="s">
        <v>57</v>
      </c>
      <c r="C18" s="76"/>
      <c r="D18" s="3"/>
    </row>
    <row r="19" spans="1:4" x14ac:dyDescent="0.3">
      <c r="A19" s="84"/>
      <c r="B19" s="78" t="s">
        <v>58</v>
      </c>
      <c r="C19" s="76"/>
      <c r="D19" s="3"/>
    </row>
    <row r="20" spans="1:4" x14ac:dyDescent="0.3">
      <c r="A20" s="84"/>
      <c r="B20" s="78" t="s">
        <v>60</v>
      </c>
      <c r="C20" s="76"/>
      <c r="D20" s="3"/>
    </row>
    <row r="21" spans="1:4" x14ac:dyDescent="0.3">
      <c r="A21" s="84"/>
      <c r="B21" s="78" t="s">
        <v>61</v>
      </c>
      <c r="C21" s="76"/>
      <c r="D21" s="3"/>
    </row>
    <row r="22" spans="1:4" x14ac:dyDescent="0.3">
      <c r="A22" s="84"/>
      <c r="B22" s="78" t="s">
        <v>64</v>
      </c>
      <c r="C22" s="76"/>
      <c r="D22" s="3"/>
    </row>
    <row r="23" spans="1:4" x14ac:dyDescent="0.3">
      <c r="A23" s="84"/>
      <c r="B23" s="80" t="s">
        <v>92</v>
      </c>
      <c r="C23" s="76"/>
      <c r="D23" s="3"/>
    </row>
    <row r="24" spans="1:4" x14ac:dyDescent="0.3">
      <c r="A24" s="84"/>
      <c r="B24" s="80" t="s">
        <v>93</v>
      </c>
      <c r="C24" s="76"/>
      <c r="D24" s="3"/>
    </row>
    <row r="25" spans="1:4" x14ac:dyDescent="0.3">
      <c r="A25" s="84"/>
      <c r="B25" s="80" t="s">
        <v>94</v>
      </c>
      <c r="C25" s="76"/>
      <c r="D25" s="3"/>
    </row>
    <row r="26" spans="1:4" x14ac:dyDescent="0.3">
      <c r="A26" s="84"/>
      <c r="B26" s="80" t="s">
        <v>95</v>
      </c>
      <c r="C26" s="76"/>
      <c r="D26" s="3"/>
    </row>
    <row r="27" spans="1:4" x14ac:dyDescent="0.3">
      <c r="A27" s="84"/>
      <c r="B27" s="80" t="s">
        <v>96</v>
      </c>
      <c r="C27" s="76"/>
      <c r="D27" s="3"/>
    </row>
    <row r="28" spans="1:4" x14ac:dyDescent="0.3">
      <c r="A28" s="84"/>
      <c r="B28" s="80" t="s">
        <v>77</v>
      </c>
      <c r="C28" s="76"/>
      <c r="D28" s="3"/>
    </row>
    <row r="29" spans="1:4" x14ac:dyDescent="0.3">
      <c r="A29" s="84"/>
      <c r="B29" s="78" t="s">
        <v>81</v>
      </c>
      <c r="C29" s="76"/>
      <c r="D29" s="3"/>
    </row>
    <row r="30" spans="1:4" ht="16.2" customHeight="1" x14ac:dyDescent="0.3">
      <c r="A30" s="84"/>
      <c r="B30" s="78" t="s">
        <v>86</v>
      </c>
      <c r="C30" s="76"/>
      <c r="D30" s="3"/>
    </row>
    <row r="31" spans="1:4" ht="24" customHeight="1" x14ac:dyDescent="0.3">
      <c r="A31" s="86"/>
      <c r="B31" s="87" t="s">
        <v>100</v>
      </c>
      <c r="C31" s="88"/>
      <c r="D31" s="35"/>
    </row>
    <row r="32" spans="1:4" x14ac:dyDescent="0.3">
      <c r="A32" s="86"/>
      <c r="B32" s="87" t="s">
        <v>91</v>
      </c>
      <c r="C32" s="88"/>
    </row>
    <row r="33" spans="1:3" ht="25.8" customHeight="1" x14ac:dyDescent="0.3">
      <c r="A33" s="86"/>
      <c r="B33" s="87" t="s">
        <v>99</v>
      </c>
      <c r="C33" s="88"/>
    </row>
  </sheetData>
  <mergeCells count="2">
    <mergeCell ref="B1:C1"/>
    <mergeCell ref="B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4"/>
  <sheetViews>
    <sheetView topLeftCell="A281" zoomScaleNormal="100" workbookViewId="0">
      <selection activeCell="E271" sqref="E271:F274"/>
    </sheetView>
  </sheetViews>
  <sheetFormatPr defaultRowHeight="14.4" x14ac:dyDescent="0.3"/>
  <cols>
    <col min="1" max="1" width="2.33203125" style="1"/>
    <col min="2" max="2" width="25.6640625" style="2"/>
    <col min="3" max="3" width="6.44140625" style="1"/>
    <col min="4" max="4" width="3.5546875" style="1"/>
    <col min="5" max="5" width="6.21875" style="1"/>
    <col min="6" max="6" width="5.6640625" style="1"/>
    <col min="7" max="7" width="12.77734375" style="1"/>
    <col min="8" max="8" width="12.5546875" style="1"/>
    <col min="9" max="9" width="13.109375" style="1"/>
    <col min="10" max="1025" width="8.109375"/>
  </cols>
  <sheetData>
    <row r="1" spans="1:12" ht="15.6" x14ac:dyDescent="0.3">
      <c r="A1" s="4"/>
      <c r="B1" s="5" t="s">
        <v>0</v>
      </c>
      <c r="C1"/>
      <c r="D1"/>
      <c r="E1" s="3"/>
      <c r="F1" s="3"/>
      <c r="G1" s="3"/>
      <c r="H1" s="3"/>
      <c r="I1" s="3"/>
    </row>
    <row r="2" spans="1:12" x14ac:dyDescent="0.3">
      <c r="A2" s="6" t="s">
        <v>1</v>
      </c>
      <c r="B2" s="7" t="s">
        <v>2</v>
      </c>
      <c r="C2"/>
      <c r="D2"/>
      <c r="E2" s="3"/>
      <c r="F2" s="3"/>
      <c r="G2" s="3"/>
      <c r="H2" s="3"/>
      <c r="I2" s="3"/>
    </row>
    <row r="3" spans="1:12" s="13" customFormat="1" x14ac:dyDescent="0.3">
      <c r="A3" s="8"/>
      <c r="B3" s="9" t="s">
        <v>3</v>
      </c>
      <c r="C3" s="10" t="s">
        <v>4</v>
      </c>
      <c r="D3" s="8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/>
    </row>
    <row r="4" spans="1:12" ht="43.2" x14ac:dyDescent="0.3">
      <c r="A4" s="14" t="s">
        <v>1</v>
      </c>
      <c r="B4" s="15" t="s">
        <v>10</v>
      </c>
      <c r="C4" s="16">
        <v>328.4</v>
      </c>
      <c r="D4" s="17" t="s">
        <v>11</v>
      </c>
      <c r="E4" s="18"/>
      <c r="F4" s="18"/>
      <c r="G4" s="18">
        <f>C4*E4</f>
        <v>0</v>
      </c>
      <c r="H4" s="18">
        <f>C4*F4</f>
        <v>0</v>
      </c>
      <c r="I4" s="3"/>
    </row>
    <row r="5" spans="1:12" ht="28.8" x14ac:dyDescent="0.3">
      <c r="A5" s="19" t="s">
        <v>12</v>
      </c>
      <c r="B5" s="15" t="s">
        <v>13</v>
      </c>
      <c r="C5" s="16">
        <v>76.2</v>
      </c>
      <c r="D5" s="17" t="s">
        <v>11</v>
      </c>
      <c r="E5" s="18"/>
      <c r="F5" s="18"/>
      <c r="G5" s="18">
        <f>C5*E5</f>
        <v>0</v>
      </c>
      <c r="H5" s="18">
        <f>C5*F5</f>
        <v>0</v>
      </c>
      <c r="I5" s="3"/>
    </row>
    <row r="6" spans="1:12" ht="28.8" x14ac:dyDescent="0.3">
      <c r="A6" s="19" t="s">
        <v>14</v>
      </c>
      <c r="B6" s="15" t="s">
        <v>15</v>
      </c>
      <c r="C6" s="16">
        <v>12.4</v>
      </c>
      <c r="D6" s="17" t="s">
        <v>11</v>
      </c>
      <c r="E6" s="18"/>
      <c r="F6" s="18"/>
      <c r="G6" s="18">
        <f>C6*E6</f>
        <v>0</v>
      </c>
      <c r="H6" s="18">
        <f>C6*F6</f>
        <v>0</v>
      </c>
      <c r="I6" s="3"/>
    </row>
    <row r="7" spans="1:12" x14ac:dyDescent="0.3">
      <c r="A7" s="19" t="s">
        <v>16</v>
      </c>
      <c r="B7" s="15" t="s">
        <v>17</v>
      </c>
      <c r="C7" s="20">
        <v>238.4</v>
      </c>
      <c r="D7" s="19" t="s">
        <v>11</v>
      </c>
      <c r="E7" s="21"/>
      <c r="F7" s="21"/>
      <c r="G7" s="21">
        <f>C7*E7</f>
        <v>0</v>
      </c>
      <c r="H7" s="21">
        <f>C7*F7</f>
        <v>0</v>
      </c>
      <c r="I7" s="3"/>
      <c r="L7" t="s">
        <v>18</v>
      </c>
    </row>
    <row r="8" spans="1:12" x14ac:dyDescent="0.3">
      <c r="A8" s="19"/>
      <c r="B8" s="22" t="s">
        <v>19</v>
      </c>
      <c r="C8" s="23"/>
      <c r="D8" s="24"/>
      <c r="E8" s="25"/>
      <c r="F8" s="25"/>
      <c r="G8" s="25">
        <f>SUM(G4:G7)</f>
        <v>0</v>
      </c>
      <c r="H8" s="26"/>
      <c r="I8" s="27"/>
    </row>
    <row r="9" spans="1:12" x14ac:dyDescent="0.3">
      <c r="A9" s="19"/>
      <c r="B9" s="22" t="s">
        <v>20</v>
      </c>
      <c r="C9" s="23"/>
      <c r="D9" s="24"/>
      <c r="E9" s="25"/>
      <c r="F9" s="25"/>
      <c r="G9" s="25"/>
      <c r="H9" s="25">
        <f>SUM(H4:H7)</f>
        <v>0</v>
      </c>
      <c r="I9" s="27"/>
    </row>
    <row r="10" spans="1:12" x14ac:dyDescent="0.3">
      <c r="A10" s="19"/>
      <c r="B10" s="28" t="s">
        <v>21</v>
      </c>
      <c r="C10" s="29"/>
      <c r="D10" s="30"/>
      <c r="E10" s="26"/>
      <c r="F10" s="26"/>
      <c r="G10" s="26"/>
      <c r="H10" s="26"/>
      <c r="I10" s="26">
        <f>G8+H9</f>
        <v>0</v>
      </c>
    </row>
    <row r="11" spans="1:12" x14ac:dyDescent="0.3">
      <c r="A11"/>
      <c r="B11"/>
      <c r="C11"/>
      <c r="D11"/>
      <c r="E11" s="3"/>
      <c r="F11" s="3"/>
      <c r="G11" s="3"/>
      <c r="H11" s="3"/>
      <c r="I11" s="3"/>
    </row>
    <row r="12" spans="1:12" x14ac:dyDescent="0.3">
      <c r="A12"/>
      <c r="B12"/>
      <c r="C12"/>
      <c r="D12"/>
      <c r="E12" s="3"/>
      <c r="F12" s="3"/>
      <c r="G12" s="3"/>
      <c r="H12" s="3"/>
      <c r="I12" s="3"/>
    </row>
    <row r="13" spans="1:12" x14ac:dyDescent="0.3">
      <c r="A13"/>
      <c r="B13"/>
      <c r="C13"/>
      <c r="D13"/>
      <c r="E13" s="3"/>
      <c r="F13" s="3"/>
      <c r="G13" s="3"/>
      <c r="H13" s="3"/>
      <c r="I13" s="3"/>
    </row>
    <row r="14" spans="1:12" x14ac:dyDescent="0.3">
      <c r="A14"/>
      <c r="B14"/>
      <c r="C14"/>
      <c r="D14"/>
      <c r="E14" s="3"/>
      <c r="F14" s="3"/>
      <c r="G14" s="3"/>
      <c r="H14" s="3"/>
      <c r="I14" s="3"/>
    </row>
    <row r="15" spans="1:12" x14ac:dyDescent="0.3">
      <c r="A15"/>
      <c r="B15"/>
      <c r="C15"/>
      <c r="D15"/>
      <c r="E15" s="3"/>
      <c r="F15" s="3"/>
      <c r="G15" s="3"/>
      <c r="H15" s="3"/>
      <c r="I15" s="3"/>
    </row>
    <row r="16" spans="1:12" ht="15.6" x14ac:dyDescent="0.3">
      <c r="A16" s="4"/>
      <c r="B16" s="5" t="s">
        <v>22</v>
      </c>
      <c r="C16"/>
      <c r="D16"/>
      <c r="E16" s="3"/>
      <c r="F16" s="3"/>
      <c r="G16" s="3"/>
      <c r="H16" s="3"/>
      <c r="I16" s="3"/>
    </row>
    <row r="17" spans="1:9" x14ac:dyDescent="0.3">
      <c r="A17" s="6" t="s">
        <v>1</v>
      </c>
      <c r="B17" s="7" t="s">
        <v>23</v>
      </c>
      <c r="C17"/>
      <c r="D17"/>
      <c r="E17" s="3"/>
      <c r="F17" s="3"/>
      <c r="G17" s="3"/>
      <c r="H17" s="3"/>
      <c r="I17" s="3"/>
    </row>
    <row r="18" spans="1:9" s="13" customFormat="1" x14ac:dyDescent="0.3">
      <c r="A18" s="8"/>
      <c r="B18" s="9" t="s">
        <v>3</v>
      </c>
      <c r="C18" s="10" t="s">
        <v>4</v>
      </c>
      <c r="D18" s="8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2"/>
    </row>
    <row r="19" spans="1:9" ht="43.2" x14ac:dyDescent="0.3">
      <c r="A19" s="14" t="s">
        <v>1</v>
      </c>
      <c r="B19" s="15" t="s">
        <v>24</v>
      </c>
      <c r="C19" s="16">
        <v>87.84</v>
      </c>
      <c r="D19" s="17" t="s">
        <v>11</v>
      </c>
      <c r="E19" s="18"/>
      <c r="F19" s="18"/>
      <c r="G19" s="18">
        <f>C19*E19</f>
        <v>0</v>
      </c>
      <c r="H19" s="18">
        <f>C19*F19</f>
        <v>0</v>
      </c>
      <c r="I19" s="3"/>
    </row>
    <row r="20" spans="1:9" x14ac:dyDescent="0.3">
      <c r="A20" s="19" t="s">
        <v>12</v>
      </c>
      <c r="B20" s="15" t="s">
        <v>25</v>
      </c>
      <c r="C20" s="20">
        <v>41.2</v>
      </c>
      <c r="D20" s="19" t="s">
        <v>11</v>
      </c>
      <c r="E20" s="21"/>
      <c r="F20" s="21"/>
      <c r="G20" s="21">
        <f>C20*E20</f>
        <v>0</v>
      </c>
      <c r="H20" s="21">
        <f>C20*F20</f>
        <v>0</v>
      </c>
      <c r="I20" s="3"/>
    </row>
    <row r="21" spans="1:9" x14ac:dyDescent="0.3">
      <c r="A21" s="19" t="s">
        <v>14</v>
      </c>
      <c r="B21" s="15" t="s">
        <v>26</v>
      </c>
      <c r="C21" s="20">
        <v>300</v>
      </c>
      <c r="D21" s="19" t="s">
        <v>11</v>
      </c>
      <c r="E21" s="21"/>
      <c r="F21" s="21"/>
      <c r="G21" s="21">
        <f>C21*E21</f>
        <v>0</v>
      </c>
      <c r="H21" s="21">
        <f>C21*F21</f>
        <v>0</v>
      </c>
      <c r="I21" s="3"/>
    </row>
    <row r="22" spans="1:9" x14ac:dyDescent="0.3">
      <c r="A22" s="19"/>
      <c r="B22" s="22" t="s">
        <v>19</v>
      </c>
      <c r="C22" s="23"/>
      <c r="D22" s="24"/>
      <c r="E22" s="25"/>
      <c r="F22" s="25"/>
      <c r="G22" s="25">
        <f>SUM(G19:G21)</f>
        <v>0</v>
      </c>
      <c r="H22" s="26"/>
      <c r="I22" s="27"/>
    </row>
    <row r="23" spans="1:9" x14ac:dyDescent="0.3">
      <c r="A23" s="19"/>
      <c r="B23" s="22" t="s">
        <v>20</v>
      </c>
      <c r="C23" s="23"/>
      <c r="D23" s="24"/>
      <c r="E23" s="25"/>
      <c r="F23" s="25"/>
      <c r="G23" s="25"/>
      <c r="H23" s="25">
        <f>SUM(H19:H21)</f>
        <v>0</v>
      </c>
      <c r="I23" s="27"/>
    </row>
    <row r="24" spans="1:9" x14ac:dyDescent="0.3">
      <c r="A24" s="19"/>
      <c r="B24" s="28" t="s">
        <v>21</v>
      </c>
      <c r="C24" s="29"/>
      <c r="D24" s="30"/>
      <c r="E24" s="26"/>
      <c r="F24" s="26"/>
      <c r="G24" s="26"/>
      <c r="H24" s="26"/>
      <c r="I24" s="26">
        <f>G22+H23</f>
        <v>0</v>
      </c>
    </row>
    <row r="25" spans="1:9" x14ac:dyDescent="0.3">
      <c r="A25"/>
      <c r="B25"/>
      <c r="C25"/>
      <c r="D25"/>
      <c r="E25" s="3"/>
      <c r="F25" s="3"/>
      <c r="G25" s="3"/>
      <c r="H25" s="3"/>
      <c r="I25" s="3"/>
    </row>
    <row r="26" spans="1:9" x14ac:dyDescent="0.3">
      <c r="A26" s="6" t="s">
        <v>12</v>
      </c>
      <c r="B26" s="7" t="s">
        <v>27</v>
      </c>
      <c r="C26"/>
      <c r="D26"/>
      <c r="E26" s="3"/>
      <c r="F26" s="3"/>
      <c r="G26" s="3"/>
      <c r="H26" s="3"/>
      <c r="I26" s="3"/>
    </row>
    <row r="27" spans="1:9" s="13" customFormat="1" x14ac:dyDescent="0.3">
      <c r="A27" s="8"/>
      <c r="B27" s="9" t="s">
        <v>3</v>
      </c>
      <c r="C27" s="10" t="s">
        <v>4</v>
      </c>
      <c r="D27" s="8" t="s">
        <v>5</v>
      </c>
      <c r="E27" s="11" t="s">
        <v>6</v>
      </c>
      <c r="F27" s="11" t="s">
        <v>7</v>
      </c>
      <c r="G27" s="11" t="s">
        <v>8</v>
      </c>
      <c r="H27" s="11" t="s">
        <v>9</v>
      </c>
      <c r="I27" s="12"/>
    </row>
    <row r="28" spans="1:9" ht="43.2" x14ac:dyDescent="0.3">
      <c r="A28" s="14" t="s">
        <v>1</v>
      </c>
      <c r="B28" s="15" t="s">
        <v>24</v>
      </c>
      <c r="C28" s="16">
        <v>136.4</v>
      </c>
      <c r="D28" s="17" t="s">
        <v>11</v>
      </c>
      <c r="E28" s="18"/>
      <c r="F28" s="18"/>
      <c r="G28" s="18">
        <f>C28*E28</f>
        <v>0</v>
      </c>
      <c r="H28" s="18">
        <f>C28*F28</f>
        <v>0</v>
      </c>
      <c r="I28" s="3"/>
    </row>
    <row r="29" spans="1:9" ht="28.8" x14ac:dyDescent="0.3">
      <c r="A29" s="19" t="s">
        <v>12</v>
      </c>
      <c r="B29" s="15" t="s">
        <v>28</v>
      </c>
      <c r="C29" s="20">
        <v>120</v>
      </c>
      <c r="D29" s="19" t="s">
        <v>11</v>
      </c>
      <c r="E29" s="21"/>
      <c r="F29" s="21"/>
      <c r="G29" s="21">
        <f>C29*E29</f>
        <v>0</v>
      </c>
      <c r="H29" s="21">
        <f>C29*F29</f>
        <v>0</v>
      </c>
      <c r="I29" s="3"/>
    </row>
    <row r="30" spans="1:9" x14ac:dyDescent="0.3">
      <c r="A30" s="19" t="s">
        <v>14</v>
      </c>
      <c r="B30" s="15" t="s">
        <v>17</v>
      </c>
      <c r="C30" s="20">
        <v>96</v>
      </c>
      <c r="D30" s="19" t="s">
        <v>11</v>
      </c>
      <c r="E30" s="21"/>
      <c r="F30" s="21"/>
      <c r="G30" s="21">
        <f>C30*E30</f>
        <v>0</v>
      </c>
      <c r="H30" s="21">
        <f>C30*F30</f>
        <v>0</v>
      </c>
      <c r="I30" s="3"/>
    </row>
    <row r="31" spans="1:9" x14ac:dyDescent="0.3">
      <c r="A31" s="19"/>
      <c r="B31" s="22" t="s">
        <v>19</v>
      </c>
      <c r="C31" s="23"/>
      <c r="D31" s="24"/>
      <c r="E31" s="25"/>
      <c r="F31" s="25"/>
      <c r="G31" s="25">
        <f>SUM(G28:G30)</f>
        <v>0</v>
      </c>
      <c r="H31" s="26"/>
      <c r="I31" s="27"/>
    </row>
    <row r="32" spans="1:9" x14ac:dyDescent="0.3">
      <c r="A32" s="19"/>
      <c r="B32" s="22" t="s">
        <v>20</v>
      </c>
      <c r="C32" s="23"/>
      <c r="D32" s="24"/>
      <c r="E32" s="25"/>
      <c r="F32" s="25"/>
      <c r="G32" s="25"/>
      <c r="H32" s="25">
        <f>SUM(H28:H30)</f>
        <v>0</v>
      </c>
      <c r="I32" s="27"/>
    </row>
    <row r="33" spans="1:12" x14ac:dyDescent="0.3">
      <c r="A33" s="19"/>
      <c r="B33" s="28" t="s">
        <v>21</v>
      </c>
      <c r="C33" s="29"/>
      <c r="D33" s="30"/>
      <c r="E33" s="26"/>
      <c r="F33" s="26"/>
      <c r="G33" s="26"/>
      <c r="H33" s="26"/>
      <c r="I33" s="26">
        <f>G31+H32</f>
        <v>0</v>
      </c>
    </row>
    <row r="34" spans="1:12" x14ac:dyDescent="0.3">
      <c r="A34"/>
      <c r="B34"/>
      <c r="C34"/>
      <c r="D34"/>
      <c r="E34" s="3"/>
      <c r="F34" s="3"/>
      <c r="G34" s="3"/>
      <c r="H34" s="3"/>
      <c r="I34" s="3"/>
    </row>
    <row r="35" spans="1:12" x14ac:dyDescent="0.3">
      <c r="A35"/>
      <c r="B35"/>
      <c r="C35"/>
      <c r="D35"/>
      <c r="E35" s="3"/>
      <c r="F35" s="3"/>
      <c r="G35" s="3"/>
      <c r="H35" s="3"/>
      <c r="I35" s="3"/>
    </row>
    <row r="36" spans="1:12" ht="14.4" customHeight="1" x14ac:dyDescent="0.3">
      <c r="A36" s="4"/>
      <c r="B36" s="91" t="s">
        <v>29</v>
      </c>
      <c r="C36" s="91"/>
      <c r="D36" s="91"/>
      <c r="E36" s="3"/>
      <c r="F36" s="3"/>
      <c r="G36" s="3"/>
      <c r="H36" s="3"/>
      <c r="I36" s="3"/>
    </row>
    <row r="37" spans="1:12" x14ac:dyDescent="0.3">
      <c r="A37" s="6"/>
      <c r="B37" s="7"/>
      <c r="C37"/>
      <c r="D37"/>
      <c r="E37" s="3"/>
      <c r="F37" s="3"/>
      <c r="G37" s="3"/>
      <c r="H37" s="3"/>
      <c r="I37" s="3"/>
    </row>
    <row r="38" spans="1:12" s="13" customFormat="1" x14ac:dyDescent="0.3">
      <c r="A38" s="8"/>
      <c r="B38" s="9" t="s">
        <v>3</v>
      </c>
      <c r="C38" s="10" t="s">
        <v>4</v>
      </c>
      <c r="D38" s="8" t="s">
        <v>5</v>
      </c>
      <c r="E38" s="11" t="s">
        <v>6</v>
      </c>
      <c r="F38" s="11" t="s">
        <v>7</v>
      </c>
      <c r="G38" s="11" t="s">
        <v>8</v>
      </c>
      <c r="H38" s="11" t="s">
        <v>9</v>
      </c>
      <c r="I38" s="12"/>
    </row>
    <row r="39" spans="1:12" ht="28.8" x14ac:dyDescent="0.3">
      <c r="A39" s="14" t="s">
        <v>1</v>
      </c>
      <c r="B39" s="15" t="s">
        <v>30</v>
      </c>
      <c r="C39" s="16">
        <v>214.42</v>
      </c>
      <c r="D39" s="17" t="s">
        <v>11</v>
      </c>
      <c r="E39" s="18"/>
      <c r="F39" s="18"/>
      <c r="G39" s="18">
        <f>C39*E39</f>
        <v>0</v>
      </c>
      <c r="H39" s="18">
        <f>C39*F39</f>
        <v>0</v>
      </c>
      <c r="I39" s="3"/>
    </row>
    <row r="40" spans="1:12" ht="28.8" x14ac:dyDescent="0.3">
      <c r="A40" s="19" t="s">
        <v>12</v>
      </c>
      <c r="B40" s="15" t="s">
        <v>15</v>
      </c>
      <c r="C40" s="16">
        <v>5</v>
      </c>
      <c r="D40" s="17" t="s">
        <v>11</v>
      </c>
      <c r="E40" s="18"/>
      <c r="F40" s="18"/>
      <c r="G40" s="18">
        <f>C40*E40</f>
        <v>0</v>
      </c>
      <c r="H40" s="18">
        <f>C40*F40</f>
        <v>0</v>
      </c>
      <c r="I40" s="3"/>
    </row>
    <row r="41" spans="1:12" x14ac:dyDescent="0.3">
      <c r="A41" s="19" t="s">
        <v>14</v>
      </c>
      <c r="B41" s="15" t="s">
        <v>17</v>
      </c>
      <c r="C41" s="20">
        <v>86.1</v>
      </c>
      <c r="D41" s="19" t="s">
        <v>11</v>
      </c>
      <c r="E41" s="21"/>
      <c r="F41" s="21"/>
      <c r="G41" s="21">
        <f>C41*E41</f>
        <v>0</v>
      </c>
      <c r="H41" s="21">
        <f>C41*F41</f>
        <v>0</v>
      </c>
      <c r="I41" s="3"/>
      <c r="L41" t="s">
        <v>18</v>
      </c>
    </row>
    <row r="42" spans="1:12" x14ac:dyDescent="0.3">
      <c r="A42" s="19"/>
      <c r="B42" s="22" t="s">
        <v>19</v>
      </c>
      <c r="C42" s="23"/>
      <c r="D42" s="24"/>
      <c r="E42" s="25"/>
      <c r="F42" s="25"/>
      <c r="G42" s="25">
        <f>SUM(G39:G41)</f>
        <v>0</v>
      </c>
      <c r="H42" s="26"/>
      <c r="I42" s="27"/>
    </row>
    <row r="43" spans="1:12" x14ac:dyDescent="0.3">
      <c r="A43" s="19"/>
      <c r="B43" s="22" t="s">
        <v>20</v>
      </c>
      <c r="C43" s="23"/>
      <c r="D43" s="24"/>
      <c r="E43" s="25"/>
      <c r="F43" s="25"/>
      <c r="G43" s="25"/>
      <c r="H43" s="25">
        <f>SUM(H39:H41)</f>
        <v>0</v>
      </c>
      <c r="I43" s="27"/>
    </row>
    <row r="44" spans="1:12" x14ac:dyDescent="0.3">
      <c r="A44" s="19"/>
      <c r="B44" s="28" t="s">
        <v>21</v>
      </c>
      <c r="C44" s="29"/>
      <c r="D44" s="30"/>
      <c r="E44" s="26"/>
      <c r="F44" s="26"/>
      <c r="G44" s="26"/>
      <c r="H44" s="26"/>
      <c r="I44" s="26">
        <f>G42+H43</f>
        <v>0</v>
      </c>
    </row>
    <row r="45" spans="1:12" x14ac:dyDescent="0.3">
      <c r="A45"/>
      <c r="B45"/>
      <c r="C45"/>
      <c r="D45"/>
      <c r="E45" s="3"/>
      <c r="F45" s="3"/>
      <c r="G45" s="3"/>
      <c r="H45" s="3"/>
      <c r="I45" s="3"/>
    </row>
    <row r="46" spans="1:12" x14ac:dyDescent="0.3">
      <c r="A46"/>
      <c r="B46"/>
      <c r="C46"/>
      <c r="D46"/>
      <c r="E46" s="3"/>
      <c r="F46" s="3"/>
      <c r="G46" s="3"/>
      <c r="H46" s="3"/>
      <c r="I46" s="3"/>
    </row>
    <row r="47" spans="1:12" x14ac:dyDescent="0.3">
      <c r="A47"/>
      <c r="B47"/>
      <c r="C47"/>
      <c r="D47"/>
      <c r="E47" s="3"/>
      <c r="F47" s="3"/>
      <c r="G47" s="3"/>
      <c r="H47" s="3"/>
      <c r="I47" s="3"/>
    </row>
    <row r="48" spans="1:12" ht="15.9" customHeight="1" x14ac:dyDescent="0.3">
      <c r="A48" s="31"/>
      <c r="B48" s="91" t="s">
        <v>31</v>
      </c>
      <c r="C48" s="91"/>
      <c r="D48"/>
      <c r="E48" s="3"/>
      <c r="F48" s="3"/>
      <c r="G48" s="3"/>
      <c r="H48" s="3"/>
      <c r="I48" s="3"/>
    </row>
    <row r="49" spans="1:12" s="1" customFormat="1" x14ac:dyDescent="0.3">
      <c r="A49" s="32"/>
      <c r="B49" s="33"/>
      <c r="C49" s="34"/>
      <c r="D49" s="32"/>
      <c r="E49" s="35"/>
      <c r="F49" s="35"/>
      <c r="G49" s="35"/>
      <c r="H49" s="35"/>
      <c r="I49" s="35"/>
    </row>
    <row r="50" spans="1:12" s="13" customFormat="1" x14ac:dyDescent="0.3">
      <c r="A50" s="8"/>
      <c r="B50" s="9" t="s">
        <v>3</v>
      </c>
      <c r="C50" s="10" t="s">
        <v>4</v>
      </c>
      <c r="D50" s="8" t="s">
        <v>5</v>
      </c>
      <c r="E50" s="11" t="s">
        <v>6</v>
      </c>
      <c r="F50" s="11" t="s">
        <v>7</v>
      </c>
      <c r="G50" s="11" t="s">
        <v>8</v>
      </c>
      <c r="H50" s="11" t="s">
        <v>9</v>
      </c>
      <c r="I50" s="12"/>
    </row>
    <row r="51" spans="1:12" ht="28.8" x14ac:dyDescent="0.3">
      <c r="A51" s="14" t="s">
        <v>1</v>
      </c>
      <c r="B51" s="15" t="s">
        <v>30</v>
      </c>
      <c r="C51" s="16">
        <v>160.69999999999999</v>
      </c>
      <c r="D51" s="17" t="s">
        <v>11</v>
      </c>
      <c r="E51" s="18"/>
      <c r="F51" s="18"/>
      <c r="G51" s="18">
        <f>C51*E51</f>
        <v>0</v>
      </c>
      <c r="H51" s="18">
        <f>C51*F51</f>
        <v>0</v>
      </c>
      <c r="I51" s="3"/>
    </row>
    <row r="52" spans="1:12" ht="28.8" x14ac:dyDescent="0.3">
      <c r="A52" s="19" t="s">
        <v>12</v>
      </c>
      <c r="B52" s="15" t="s">
        <v>32</v>
      </c>
      <c r="C52" s="16">
        <v>102.8</v>
      </c>
      <c r="D52" s="17" t="s">
        <v>11</v>
      </c>
      <c r="E52" s="18"/>
      <c r="F52" s="18"/>
      <c r="G52" s="18">
        <f>C52*E52</f>
        <v>0</v>
      </c>
      <c r="H52" s="18">
        <f>C52*F52</f>
        <v>0</v>
      </c>
      <c r="I52" s="3"/>
    </row>
    <row r="53" spans="1:12" ht="43.2" x14ac:dyDescent="0.3">
      <c r="A53" s="19" t="s">
        <v>14</v>
      </c>
      <c r="B53" s="15" t="s">
        <v>33</v>
      </c>
      <c r="C53" s="16">
        <v>15</v>
      </c>
      <c r="D53" s="17" t="s">
        <v>34</v>
      </c>
      <c r="E53" s="18"/>
      <c r="F53" s="18"/>
      <c r="G53" s="18">
        <f>C53*E53</f>
        <v>0</v>
      </c>
      <c r="H53" s="18">
        <f>C53*F53</f>
        <v>0</v>
      </c>
      <c r="I53" s="3"/>
    </row>
    <row r="54" spans="1:12" ht="28.8" x14ac:dyDescent="0.3">
      <c r="A54" s="36" t="s">
        <v>16</v>
      </c>
      <c r="B54" s="15" t="s">
        <v>35</v>
      </c>
      <c r="C54" s="16">
        <v>15</v>
      </c>
      <c r="D54" s="17" t="s">
        <v>34</v>
      </c>
      <c r="E54" s="18"/>
      <c r="F54" s="18"/>
      <c r="G54" s="18">
        <f>C54*E54</f>
        <v>0</v>
      </c>
      <c r="H54" s="18">
        <f>C54*F54</f>
        <v>0</v>
      </c>
      <c r="I54" s="3"/>
    </row>
    <row r="55" spans="1:12" ht="28.8" x14ac:dyDescent="0.3">
      <c r="A55" s="36" t="s">
        <v>36</v>
      </c>
      <c r="B55" s="15" t="s">
        <v>37</v>
      </c>
      <c r="C55" s="16">
        <v>5</v>
      </c>
      <c r="D55" s="17" t="s">
        <v>11</v>
      </c>
      <c r="E55" s="18"/>
      <c r="F55" s="18"/>
      <c r="G55" s="18"/>
      <c r="H55" s="18"/>
      <c r="I55" s="3"/>
    </row>
    <row r="56" spans="1:12" x14ac:dyDescent="0.3">
      <c r="A56" s="19" t="s">
        <v>38</v>
      </c>
      <c r="B56" s="15" t="s">
        <v>17</v>
      </c>
      <c r="C56" s="20">
        <v>102.87</v>
      </c>
      <c r="D56" s="37" t="s">
        <v>11</v>
      </c>
      <c r="E56" s="21"/>
      <c r="F56" s="21"/>
      <c r="G56" s="21">
        <f>C56*E56</f>
        <v>0</v>
      </c>
      <c r="H56" s="21">
        <f>C56*F56</f>
        <v>0</v>
      </c>
      <c r="I56" s="3"/>
      <c r="L56" t="s">
        <v>18</v>
      </c>
    </row>
    <row r="57" spans="1:12" x14ac:dyDescent="0.3">
      <c r="A57" s="19"/>
      <c r="B57" s="22" t="s">
        <v>19</v>
      </c>
      <c r="C57" s="23"/>
      <c r="D57" s="24"/>
      <c r="E57" s="25"/>
      <c r="F57" s="25"/>
      <c r="G57" s="25">
        <f>SUM(G51:G56)</f>
        <v>0</v>
      </c>
      <c r="H57" s="26"/>
      <c r="I57" s="27"/>
    </row>
    <row r="58" spans="1:12" x14ac:dyDescent="0.3">
      <c r="A58" s="19"/>
      <c r="B58" s="22" t="s">
        <v>20</v>
      </c>
      <c r="C58" s="23"/>
      <c r="D58" s="24"/>
      <c r="E58" s="25"/>
      <c r="F58" s="25"/>
      <c r="G58" s="25"/>
      <c r="H58" s="25">
        <f>SUM(H51:H56)</f>
        <v>0</v>
      </c>
      <c r="I58" s="27"/>
    </row>
    <row r="59" spans="1:12" x14ac:dyDescent="0.3">
      <c r="A59" s="19"/>
      <c r="B59" s="28" t="s">
        <v>21</v>
      </c>
      <c r="C59" s="29"/>
      <c r="D59" s="30"/>
      <c r="E59" s="26"/>
      <c r="F59" s="26"/>
      <c r="G59" s="26"/>
      <c r="H59" s="26"/>
      <c r="I59" s="26">
        <f>G57+H58</f>
        <v>0</v>
      </c>
    </row>
    <row r="60" spans="1:12" x14ac:dyDescent="0.3">
      <c r="A60"/>
      <c r="B60"/>
      <c r="C60"/>
      <c r="D60"/>
      <c r="E60" s="3"/>
      <c r="F60" s="3"/>
      <c r="G60" s="3"/>
      <c r="H60" s="3"/>
      <c r="I60" s="3"/>
    </row>
    <row r="61" spans="1:12" x14ac:dyDescent="0.3">
      <c r="A61" s="38"/>
      <c r="B61" s="39"/>
      <c r="C61" s="40"/>
      <c r="D61" s="41"/>
      <c r="E61" s="42"/>
      <c r="F61" s="42"/>
      <c r="G61" s="42"/>
      <c r="H61" s="42"/>
      <c r="I61" s="42"/>
    </row>
    <row r="62" spans="1:12" x14ac:dyDescent="0.3">
      <c r="A62"/>
      <c r="B62"/>
      <c r="C62"/>
      <c r="D62"/>
      <c r="E62" s="3"/>
      <c r="F62" s="3"/>
      <c r="G62" s="3"/>
      <c r="H62" s="3"/>
      <c r="I62" s="3"/>
    </row>
    <row r="63" spans="1:12" ht="15.6" x14ac:dyDescent="0.3">
      <c r="A63" s="31"/>
      <c r="B63" s="5" t="s">
        <v>39</v>
      </c>
      <c r="C63"/>
      <c r="D63"/>
      <c r="E63" s="3"/>
      <c r="F63" s="3"/>
      <c r="G63" s="3"/>
      <c r="H63" s="3"/>
      <c r="I63" s="3"/>
    </row>
    <row r="64" spans="1:12" s="1" customFormat="1" x14ac:dyDescent="0.3">
      <c r="A64" s="32" t="s">
        <v>1</v>
      </c>
      <c r="B64" s="33" t="s">
        <v>40</v>
      </c>
      <c r="C64" s="34"/>
      <c r="D64" s="32"/>
      <c r="E64" s="35"/>
      <c r="F64" s="35"/>
      <c r="G64" s="35"/>
      <c r="H64" s="35"/>
      <c r="I64" s="35"/>
    </row>
    <row r="65" spans="1:9" s="13" customFormat="1" x14ac:dyDescent="0.3">
      <c r="A65" s="8"/>
      <c r="B65" s="9" t="s">
        <v>3</v>
      </c>
      <c r="C65" s="10" t="s">
        <v>4</v>
      </c>
      <c r="D65" s="8" t="s">
        <v>5</v>
      </c>
      <c r="E65" s="11" t="s">
        <v>6</v>
      </c>
      <c r="F65" s="11" t="s">
        <v>7</v>
      </c>
      <c r="G65" s="11" t="s">
        <v>8</v>
      </c>
      <c r="H65" s="11" t="s">
        <v>9</v>
      </c>
      <c r="I65" s="12"/>
    </row>
    <row r="66" spans="1:9" x14ac:dyDescent="0.3">
      <c r="A66" s="14" t="s">
        <v>1</v>
      </c>
      <c r="B66" s="15" t="s">
        <v>41</v>
      </c>
      <c r="C66" s="16">
        <v>19.100000000000001</v>
      </c>
      <c r="D66" s="17" t="s">
        <v>34</v>
      </c>
      <c r="E66" s="18"/>
      <c r="F66" s="18"/>
      <c r="G66" s="18">
        <f>C66*E66</f>
        <v>0</v>
      </c>
      <c r="H66" s="18">
        <f>C66*F66</f>
        <v>0</v>
      </c>
      <c r="I66" s="3"/>
    </row>
    <row r="67" spans="1:9" ht="28.8" x14ac:dyDescent="0.3">
      <c r="A67" s="19" t="s">
        <v>12</v>
      </c>
      <c r="B67" s="15" t="s">
        <v>42</v>
      </c>
      <c r="C67" s="16">
        <v>162.85</v>
      </c>
      <c r="D67" s="17" t="s">
        <v>11</v>
      </c>
      <c r="E67" s="18"/>
      <c r="F67" s="18"/>
      <c r="G67" s="18">
        <f>C67*E67</f>
        <v>0</v>
      </c>
      <c r="H67" s="18">
        <f>C67*F67</f>
        <v>0</v>
      </c>
      <c r="I67" s="3"/>
    </row>
    <row r="68" spans="1:9" ht="28.8" x14ac:dyDescent="0.3">
      <c r="A68" s="19" t="s">
        <v>14</v>
      </c>
      <c r="B68" s="15" t="s">
        <v>43</v>
      </c>
      <c r="C68" s="16">
        <v>4</v>
      </c>
      <c r="D68" s="17" t="s">
        <v>11</v>
      </c>
      <c r="E68" s="18"/>
      <c r="F68" s="18"/>
      <c r="G68" s="18">
        <f>C68*E68</f>
        <v>0</v>
      </c>
      <c r="H68" s="18">
        <f>C68*F68</f>
        <v>0</v>
      </c>
      <c r="I68" s="3"/>
    </row>
    <row r="69" spans="1:9" x14ac:dyDescent="0.3">
      <c r="A69" s="36" t="s">
        <v>16</v>
      </c>
      <c r="B69" s="15" t="s">
        <v>17</v>
      </c>
      <c r="C69" s="16">
        <v>77.900000000000006</v>
      </c>
      <c r="D69" s="17" t="s">
        <v>11</v>
      </c>
      <c r="E69" s="18"/>
      <c r="F69" s="18"/>
      <c r="G69" s="18">
        <f>C69*E69</f>
        <v>0</v>
      </c>
      <c r="H69" s="18">
        <f>C69*F69</f>
        <v>0</v>
      </c>
      <c r="I69" s="3"/>
    </row>
    <row r="70" spans="1:9" x14ac:dyDescent="0.3">
      <c r="A70" s="36" t="s">
        <v>36</v>
      </c>
      <c r="B70" s="15" t="s">
        <v>44</v>
      </c>
      <c r="C70" s="16">
        <v>15.6</v>
      </c>
      <c r="D70" s="17" t="s">
        <v>11</v>
      </c>
      <c r="E70" s="18"/>
      <c r="F70" s="18"/>
      <c r="G70" s="18">
        <f>C70*E70</f>
        <v>0</v>
      </c>
      <c r="H70" s="18">
        <f>C70*F70</f>
        <v>0</v>
      </c>
      <c r="I70" s="3"/>
    </row>
    <row r="71" spans="1:9" x14ac:dyDescent="0.3">
      <c r="A71" s="19"/>
      <c r="B71" s="22" t="s">
        <v>19</v>
      </c>
      <c r="C71" s="23"/>
      <c r="D71" s="24"/>
      <c r="E71" s="25"/>
      <c r="F71" s="25"/>
      <c r="G71" s="25">
        <f>SUM(G66:G70)</f>
        <v>0</v>
      </c>
      <c r="H71" s="26"/>
      <c r="I71" s="27"/>
    </row>
    <row r="72" spans="1:9" x14ac:dyDescent="0.3">
      <c r="A72" s="19"/>
      <c r="B72" s="22" t="s">
        <v>20</v>
      </c>
      <c r="C72" s="23"/>
      <c r="D72" s="24"/>
      <c r="E72" s="25"/>
      <c r="F72" s="25"/>
      <c r="G72" s="25"/>
      <c r="H72" s="25">
        <f>SUM(H66:H70)</f>
        <v>0</v>
      </c>
      <c r="I72" s="27"/>
    </row>
    <row r="73" spans="1:9" x14ac:dyDescent="0.3">
      <c r="A73" s="19"/>
      <c r="B73" s="28" t="s">
        <v>21</v>
      </c>
      <c r="C73" s="29"/>
      <c r="D73" s="30"/>
      <c r="E73" s="26"/>
      <c r="F73" s="26"/>
      <c r="G73" s="26"/>
      <c r="H73" s="26"/>
      <c r="I73" s="26">
        <f>G71+H72</f>
        <v>0</v>
      </c>
    </row>
    <row r="74" spans="1:9" x14ac:dyDescent="0.3">
      <c r="A74"/>
      <c r="B74"/>
      <c r="C74"/>
      <c r="D74"/>
      <c r="E74" s="3"/>
      <c r="F74" s="3"/>
      <c r="G74" s="3"/>
      <c r="H74" s="3"/>
      <c r="I74" s="3"/>
    </row>
    <row r="75" spans="1:9" s="1" customFormat="1" x14ac:dyDescent="0.3">
      <c r="A75" s="32" t="s">
        <v>12</v>
      </c>
      <c r="B75" s="33" t="s">
        <v>45</v>
      </c>
      <c r="C75" s="34"/>
      <c r="D75" s="32"/>
      <c r="E75" s="35"/>
      <c r="F75" s="35"/>
      <c r="G75" s="35"/>
      <c r="H75" s="35"/>
      <c r="I75" s="35"/>
    </row>
    <row r="76" spans="1:9" s="13" customFormat="1" x14ac:dyDescent="0.3">
      <c r="A76" s="8"/>
      <c r="B76" s="9" t="s">
        <v>3</v>
      </c>
      <c r="C76" s="10" t="s">
        <v>4</v>
      </c>
      <c r="D76" s="8" t="s">
        <v>5</v>
      </c>
      <c r="E76" s="11" t="s">
        <v>6</v>
      </c>
      <c r="F76" s="11" t="s">
        <v>7</v>
      </c>
      <c r="G76" s="11" t="s">
        <v>8</v>
      </c>
      <c r="H76" s="11" t="s">
        <v>9</v>
      </c>
      <c r="I76" s="12"/>
    </row>
    <row r="77" spans="1:9" x14ac:dyDescent="0.3">
      <c r="A77" s="14" t="s">
        <v>1</v>
      </c>
      <c r="B77" s="15" t="s">
        <v>46</v>
      </c>
      <c r="C77" s="16">
        <v>6.6</v>
      </c>
      <c r="D77" s="17" t="s">
        <v>34</v>
      </c>
      <c r="E77" s="18"/>
      <c r="F77" s="18"/>
      <c r="G77" s="18">
        <f>C77*E77</f>
        <v>0</v>
      </c>
      <c r="H77" s="18">
        <f>C77*F77</f>
        <v>0</v>
      </c>
      <c r="I77" s="3"/>
    </row>
    <row r="78" spans="1:9" ht="28.8" x14ac:dyDescent="0.3">
      <c r="A78" s="19" t="s">
        <v>12</v>
      </c>
      <c r="B78" s="15" t="s">
        <v>42</v>
      </c>
      <c r="C78" s="16">
        <v>122.3</v>
      </c>
      <c r="D78" s="17" t="s">
        <v>11</v>
      </c>
      <c r="E78" s="18"/>
      <c r="F78" s="18"/>
      <c r="G78" s="18">
        <f>C78*E78</f>
        <v>0</v>
      </c>
      <c r="H78" s="18">
        <f>C78*F78</f>
        <v>0</v>
      </c>
      <c r="I78" s="3"/>
    </row>
    <row r="79" spans="1:9" x14ac:dyDescent="0.3">
      <c r="A79" s="19"/>
      <c r="B79" s="22" t="s">
        <v>19</v>
      </c>
      <c r="C79" s="23"/>
      <c r="D79" s="24"/>
      <c r="E79" s="25"/>
      <c r="F79" s="25"/>
      <c r="G79" s="25">
        <f>SUM(G77:G78)</f>
        <v>0</v>
      </c>
      <c r="H79" s="26"/>
      <c r="I79" s="27"/>
    </row>
    <row r="80" spans="1:9" x14ac:dyDescent="0.3">
      <c r="A80" s="19"/>
      <c r="B80" s="22" t="s">
        <v>20</v>
      </c>
      <c r="C80" s="23"/>
      <c r="D80" s="24"/>
      <c r="E80" s="25"/>
      <c r="F80" s="25"/>
      <c r="G80" s="25"/>
      <c r="H80" s="25">
        <f>SUM(H77:H78)</f>
        <v>0</v>
      </c>
      <c r="I80" s="27"/>
    </row>
    <row r="81" spans="1:9" x14ac:dyDescent="0.3">
      <c r="A81" s="19"/>
      <c r="B81" s="28" t="s">
        <v>21</v>
      </c>
      <c r="C81" s="29"/>
      <c r="D81" s="30"/>
      <c r="E81" s="26"/>
      <c r="F81" s="26"/>
      <c r="G81" s="26"/>
      <c r="H81" s="26"/>
      <c r="I81" s="26">
        <f>G79+H80</f>
        <v>0</v>
      </c>
    </row>
    <row r="82" spans="1:9" x14ac:dyDescent="0.3">
      <c r="A82"/>
      <c r="B82"/>
      <c r="C82"/>
      <c r="D82"/>
      <c r="E82" s="3"/>
      <c r="F82" s="3"/>
      <c r="G82" s="3"/>
      <c r="H82" s="3"/>
      <c r="I82" s="3"/>
    </row>
    <row r="83" spans="1:9" x14ac:dyDescent="0.3">
      <c r="A83"/>
      <c r="B83"/>
      <c r="C83"/>
      <c r="D83"/>
      <c r="E83" s="3"/>
      <c r="F83" s="3"/>
      <c r="G83" s="3"/>
      <c r="H83" s="3"/>
      <c r="I83" s="3"/>
    </row>
    <row r="84" spans="1:9" ht="19.8" customHeight="1" x14ac:dyDescent="0.3">
      <c r="A84" s="4"/>
      <c r="B84" s="5" t="s">
        <v>47</v>
      </c>
      <c r="C84"/>
      <c r="D84"/>
      <c r="E84" s="3"/>
      <c r="F84" s="3"/>
      <c r="G84" s="3"/>
      <c r="H84" s="3"/>
      <c r="I84" s="3"/>
    </row>
    <row r="85" spans="1:9" s="1" customFormat="1" x14ac:dyDescent="0.3">
      <c r="A85" s="32"/>
      <c r="B85" s="33"/>
      <c r="C85" s="34"/>
      <c r="D85" s="32"/>
      <c r="E85" s="35"/>
      <c r="F85" s="35"/>
      <c r="G85" s="35"/>
      <c r="H85" s="35"/>
      <c r="I85" s="35"/>
    </row>
    <row r="86" spans="1:9" s="13" customFormat="1" x14ac:dyDescent="0.3">
      <c r="A86" s="8"/>
      <c r="B86" s="9" t="s">
        <v>3</v>
      </c>
      <c r="C86" s="10" t="s">
        <v>4</v>
      </c>
      <c r="D86" s="8" t="s">
        <v>5</v>
      </c>
      <c r="E86" s="11" t="s">
        <v>6</v>
      </c>
      <c r="F86" s="11" t="s">
        <v>7</v>
      </c>
      <c r="G86" s="11" t="s">
        <v>8</v>
      </c>
      <c r="H86" s="11" t="s">
        <v>9</v>
      </c>
      <c r="I86" s="12"/>
    </row>
    <row r="87" spans="1:9" ht="28.8" x14ac:dyDescent="0.3">
      <c r="A87" s="14" t="s">
        <v>1</v>
      </c>
      <c r="B87" s="15" t="s">
        <v>48</v>
      </c>
      <c r="C87" s="16">
        <v>54.2</v>
      </c>
      <c r="D87" s="17" t="s">
        <v>11</v>
      </c>
      <c r="E87" s="18"/>
      <c r="F87" s="18"/>
      <c r="G87" s="18">
        <f>C87*E87</f>
        <v>0</v>
      </c>
      <c r="H87" s="18">
        <f>C87*F87</f>
        <v>0</v>
      </c>
      <c r="I87" s="3"/>
    </row>
    <row r="88" spans="1:9" ht="43.2" x14ac:dyDescent="0.3">
      <c r="A88" s="19" t="s">
        <v>12</v>
      </c>
      <c r="B88" s="15" t="s">
        <v>49</v>
      </c>
      <c r="C88" s="16">
        <v>1</v>
      </c>
      <c r="D88" s="17" t="s">
        <v>50</v>
      </c>
      <c r="E88" s="18"/>
      <c r="F88" s="18"/>
      <c r="G88" s="18">
        <f>C88*E88</f>
        <v>0</v>
      </c>
      <c r="H88" s="18">
        <f>C88*F88</f>
        <v>0</v>
      </c>
      <c r="I88" s="3"/>
    </row>
    <row r="89" spans="1:9" x14ac:dyDescent="0.3">
      <c r="A89" s="19"/>
      <c r="B89" s="22" t="s">
        <v>19</v>
      </c>
      <c r="C89" s="23"/>
      <c r="D89" s="24"/>
      <c r="E89" s="25"/>
      <c r="F89" s="25"/>
      <c r="G89" s="25">
        <f>SUM(G87:G88)</f>
        <v>0</v>
      </c>
      <c r="H89" s="26"/>
      <c r="I89" s="27"/>
    </row>
    <row r="90" spans="1:9" x14ac:dyDescent="0.3">
      <c r="A90" s="19"/>
      <c r="B90" s="22" t="s">
        <v>20</v>
      </c>
      <c r="C90" s="23"/>
      <c r="D90" s="24"/>
      <c r="E90" s="25"/>
      <c r="F90" s="25"/>
      <c r="G90" s="25"/>
      <c r="H90" s="25">
        <f>SUM(H87:H88)</f>
        <v>0</v>
      </c>
      <c r="I90" s="27">
        <f>G89+H90</f>
        <v>0</v>
      </c>
    </row>
    <row r="91" spans="1:9" s="57" customFormat="1" x14ac:dyDescent="0.3">
      <c r="A91" s="51"/>
      <c r="B91" s="52"/>
      <c r="C91" s="53"/>
      <c r="D91" s="54"/>
      <c r="E91" s="55"/>
      <c r="F91" s="55"/>
      <c r="G91" s="55"/>
      <c r="H91" s="55"/>
      <c r="I91" s="56"/>
    </row>
    <row r="92" spans="1:9" s="57" customFormat="1" x14ac:dyDescent="0.3">
      <c r="A92" s="51"/>
      <c r="B92" s="52"/>
      <c r="C92" s="53"/>
      <c r="D92" s="54"/>
      <c r="E92" s="55"/>
      <c r="F92" s="55"/>
      <c r="G92" s="55"/>
      <c r="H92" s="55"/>
      <c r="I92" s="56"/>
    </row>
    <row r="93" spans="1:9" x14ac:dyDescent="0.3">
      <c r="A93"/>
      <c r="B93"/>
      <c r="C93"/>
      <c r="D93"/>
      <c r="E93" s="3"/>
      <c r="F93" s="3"/>
      <c r="G93" s="3"/>
      <c r="H93" s="3"/>
      <c r="I93" s="3"/>
    </row>
    <row r="94" spans="1:9" ht="15.9" customHeight="1" x14ac:dyDescent="0.3">
      <c r="A94" s="31"/>
      <c r="B94" s="91" t="s">
        <v>51</v>
      </c>
      <c r="C94" s="91"/>
      <c r="D94"/>
      <c r="E94" s="3"/>
      <c r="F94" s="3"/>
      <c r="G94" s="3"/>
      <c r="H94" s="3"/>
      <c r="I94" s="3"/>
    </row>
    <row r="95" spans="1:9" s="1" customFormat="1" x14ac:dyDescent="0.3">
      <c r="A95" s="32"/>
      <c r="B95" s="33"/>
      <c r="C95" s="34"/>
      <c r="D95" s="32"/>
      <c r="E95" s="35"/>
      <c r="F95" s="35"/>
      <c r="G95" s="35"/>
      <c r="H95" s="35"/>
      <c r="I95" s="35"/>
    </row>
    <row r="96" spans="1:9" s="13" customFormat="1" x14ac:dyDescent="0.3">
      <c r="A96" s="8"/>
      <c r="B96" s="9" t="s">
        <v>3</v>
      </c>
      <c r="C96" s="10" t="s">
        <v>4</v>
      </c>
      <c r="D96" s="8" t="s">
        <v>5</v>
      </c>
      <c r="E96" s="11" t="s">
        <v>6</v>
      </c>
      <c r="F96" s="11" t="s">
        <v>7</v>
      </c>
      <c r="G96" s="11" t="s">
        <v>8</v>
      </c>
      <c r="H96" s="11" t="s">
        <v>9</v>
      </c>
      <c r="I96" s="12"/>
    </row>
    <row r="97" spans="1:12" x14ac:dyDescent="0.3">
      <c r="A97" s="14" t="s">
        <v>1</v>
      </c>
      <c r="B97" s="15" t="s">
        <v>46</v>
      </c>
      <c r="C97" s="16">
        <v>10.4</v>
      </c>
      <c r="D97" s="17" t="s">
        <v>34</v>
      </c>
      <c r="E97" s="18"/>
      <c r="F97" s="18"/>
      <c r="G97" s="18">
        <f t="shared" ref="G97:G102" si="0">C97*E97</f>
        <v>0</v>
      </c>
      <c r="H97" s="18">
        <f t="shared" ref="H97:H102" si="1">C97*F97</f>
        <v>0</v>
      </c>
      <c r="I97" s="3"/>
    </row>
    <row r="98" spans="1:12" ht="28.8" x14ac:dyDescent="0.3">
      <c r="A98" s="19" t="s">
        <v>12</v>
      </c>
      <c r="B98" s="15" t="s">
        <v>42</v>
      </c>
      <c r="C98" s="16">
        <v>181.49</v>
      </c>
      <c r="D98" s="17" t="s">
        <v>11</v>
      </c>
      <c r="E98" s="18"/>
      <c r="F98" s="18"/>
      <c r="G98" s="18">
        <f t="shared" si="0"/>
        <v>0</v>
      </c>
      <c r="H98" s="18">
        <f t="shared" si="1"/>
        <v>0</v>
      </c>
      <c r="I98" s="3"/>
    </row>
    <row r="99" spans="1:12" ht="28.8" x14ac:dyDescent="0.3">
      <c r="A99" s="36" t="s">
        <v>14</v>
      </c>
      <c r="B99" s="15" t="s">
        <v>43</v>
      </c>
      <c r="C99" s="16">
        <v>6.5</v>
      </c>
      <c r="D99" s="17" t="s">
        <v>11</v>
      </c>
      <c r="E99" s="21"/>
      <c r="F99" s="21"/>
      <c r="G99" s="21">
        <f t="shared" si="0"/>
        <v>0</v>
      </c>
      <c r="H99" s="21">
        <f t="shared" si="1"/>
        <v>0</v>
      </c>
      <c r="I99" s="3"/>
    </row>
    <row r="100" spans="1:12" x14ac:dyDescent="0.3">
      <c r="A100" s="19" t="s">
        <v>16</v>
      </c>
      <c r="B100" s="15" t="s">
        <v>17</v>
      </c>
      <c r="C100" s="20">
        <v>125.52</v>
      </c>
      <c r="D100" s="37" t="s">
        <v>11</v>
      </c>
      <c r="E100" s="21"/>
      <c r="F100" s="21"/>
      <c r="G100" s="21">
        <f t="shared" si="0"/>
        <v>0</v>
      </c>
      <c r="H100" s="21">
        <f t="shared" si="1"/>
        <v>0</v>
      </c>
      <c r="I100" s="3"/>
      <c r="L100" t="s">
        <v>18</v>
      </c>
    </row>
    <row r="101" spans="1:12" x14ac:dyDescent="0.3">
      <c r="A101" s="19" t="s">
        <v>36</v>
      </c>
      <c r="B101" s="15" t="s">
        <v>52</v>
      </c>
      <c r="C101" s="20">
        <v>44.4</v>
      </c>
      <c r="D101" s="37" t="s">
        <v>34</v>
      </c>
      <c r="E101" s="21"/>
      <c r="F101" s="21"/>
      <c r="G101" s="21">
        <f t="shared" si="0"/>
        <v>0</v>
      </c>
      <c r="H101" s="21">
        <f t="shared" si="1"/>
        <v>0</v>
      </c>
      <c r="I101" s="3"/>
    </row>
    <row r="102" spans="1:12" x14ac:dyDescent="0.3">
      <c r="A102" s="19" t="s">
        <v>38</v>
      </c>
      <c r="B102" s="15" t="s">
        <v>44</v>
      </c>
      <c r="C102" s="20">
        <v>9.8000000000000007</v>
      </c>
      <c r="D102" s="37" t="s">
        <v>11</v>
      </c>
      <c r="E102" s="21"/>
      <c r="F102" s="21"/>
      <c r="G102" s="21">
        <f t="shared" si="0"/>
        <v>0</v>
      </c>
      <c r="H102" s="21">
        <f t="shared" si="1"/>
        <v>0</v>
      </c>
      <c r="I102" s="3"/>
    </row>
    <row r="103" spans="1:12" x14ac:dyDescent="0.3">
      <c r="A103" s="19"/>
      <c r="B103" s="22" t="s">
        <v>19</v>
      </c>
      <c r="C103" s="23"/>
      <c r="D103" s="24"/>
      <c r="E103" s="25"/>
      <c r="F103" s="25"/>
      <c r="G103" s="25">
        <f>SUM(G97:G102)</f>
        <v>0</v>
      </c>
      <c r="H103" s="26"/>
      <c r="I103" s="27"/>
    </row>
    <row r="104" spans="1:12" x14ac:dyDescent="0.3">
      <c r="A104" s="19"/>
      <c r="B104" s="22" t="s">
        <v>20</v>
      </c>
      <c r="C104" s="23"/>
      <c r="D104" s="24"/>
      <c r="E104" s="25"/>
      <c r="F104" s="25"/>
      <c r="G104" s="25"/>
      <c r="H104" s="25">
        <f>SUM(H97:H102)</f>
        <v>0</v>
      </c>
      <c r="I104" s="27"/>
    </row>
    <row r="105" spans="1:12" x14ac:dyDescent="0.3">
      <c r="A105" s="19"/>
      <c r="B105" s="28" t="s">
        <v>21</v>
      </c>
      <c r="C105" s="29"/>
      <c r="D105" s="30"/>
      <c r="E105" s="26"/>
      <c r="F105" s="26"/>
      <c r="G105" s="26"/>
      <c r="H105" s="26"/>
      <c r="I105" s="26">
        <f>G103+H104</f>
        <v>0</v>
      </c>
    </row>
    <row r="106" spans="1:12" x14ac:dyDescent="0.3">
      <c r="A106"/>
      <c r="B106"/>
      <c r="C106"/>
      <c r="D106"/>
      <c r="E106" s="3"/>
      <c r="F106" s="3"/>
      <c r="G106" s="3"/>
      <c r="H106" s="3"/>
      <c r="I106" s="3"/>
    </row>
    <row r="107" spans="1:12" ht="15.9" customHeight="1" x14ac:dyDescent="0.3">
      <c r="A107" s="31"/>
      <c r="B107" s="91" t="s">
        <v>53</v>
      </c>
      <c r="C107" s="91"/>
      <c r="D107"/>
      <c r="E107" s="3"/>
      <c r="F107" s="3"/>
      <c r="G107" s="3"/>
      <c r="H107" s="3"/>
      <c r="I107" s="3"/>
    </row>
    <row r="108" spans="1:12" s="1" customFormat="1" x14ac:dyDescent="0.3">
      <c r="A108" s="32"/>
      <c r="B108" s="33"/>
      <c r="C108" s="34"/>
      <c r="D108" s="32"/>
      <c r="E108" s="35"/>
      <c r="F108" s="35"/>
      <c r="G108" s="35"/>
      <c r="H108" s="35"/>
      <c r="I108" s="35"/>
    </row>
    <row r="109" spans="1:12" s="13" customFormat="1" x14ac:dyDescent="0.3">
      <c r="A109" s="8"/>
      <c r="B109" s="9" t="s">
        <v>3</v>
      </c>
      <c r="C109" s="10" t="s">
        <v>4</v>
      </c>
      <c r="D109" s="8" t="s">
        <v>5</v>
      </c>
      <c r="E109" s="11" t="s">
        <v>6</v>
      </c>
      <c r="F109" s="11" t="s">
        <v>7</v>
      </c>
      <c r="G109" s="11" t="s">
        <v>8</v>
      </c>
      <c r="H109" s="11" t="s">
        <v>9</v>
      </c>
      <c r="I109" s="12"/>
    </row>
    <row r="110" spans="1:12" x14ac:dyDescent="0.3">
      <c r="A110" s="14" t="s">
        <v>1</v>
      </c>
      <c r="B110" s="15" t="s">
        <v>46</v>
      </c>
      <c r="C110" s="16">
        <v>6.8</v>
      </c>
      <c r="D110" s="17" t="s">
        <v>34</v>
      </c>
      <c r="E110" s="18"/>
      <c r="F110" s="18"/>
      <c r="G110" s="18">
        <f>C110*E110</f>
        <v>0</v>
      </c>
      <c r="H110" s="18">
        <f>C110*F110</f>
        <v>0</v>
      </c>
      <c r="I110" s="3"/>
    </row>
    <row r="111" spans="1:12" ht="28.8" x14ac:dyDescent="0.3">
      <c r="A111" s="19" t="s">
        <v>12</v>
      </c>
      <c r="B111" s="15" t="s">
        <v>42</v>
      </c>
      <c r="C111" s="16">
        <v>90.2</v>
      </c>
      <c r="D111" s="17" t="s">
        <v>11</v>
      </c>
      <c r="E111" s="18"/>
      <c r="F111" s="18"/>
      <c r="G111" s="18">
        <f>C111*E111</f>
        <v>0</v>
      </c>
      <c r="H111" s="18">
        <f>C111*F111</f>
        <v>0</v>
      </c>
      <c r="I111" s="3"/>
    </row>
    <row r="112" spans="1:12" ht="28.8" x14ac:dyDescent="0.3">
      <c r="A112" s="36" t="s">
        <v>14</v>
      </c>
      <c r="B112" s="15" t="s">
        <v>43</v>
      </c>
      <c r="C112" s="16">
        <v>4</v>
      </c>
      <c r="D112" s="17" t="s">
        <v>11</v>
      </c>
      <c r="E112" s="21"/>
      <c r="F112" s="21"/>
      <c r="G112" s="21">
        <f>C112*E112</f>
        <v>0</v>
      </c>
      <c r="H112" s="21">
        <f>C112*F112</f>
        <v>0</v>
      </c>
      <c r="I112" s="3"/>
    </row>
    <row r="113" spans="1:12" x14ac:dyDescent="0.3">
      <c r="A113" s="19" t="s">
        <v>16</v>
      </c>
      <c r="B113" s="15" t="s">
        <v>17</v>
      </c>
      <c r="C113" s="20">
        <v>81.5</v>
      </c>
      <c r="D113" s="37" t="s">
        <v>11</v>
      </c>
      <c r="E113" s="21"/>
      <c r="F113" s="21"/>
      <c r="G113" s="21">
        <f>C113*E113</f>
        <v>0</v>
      </c>
      <c r="H113" s="21">
        <f>C113*F113</f>
        <v>0</v>
      </c>
      <c r="I113" s="3"/>
      <c r="L113" t="s">
        <v>18</v>
      </c>
    </row>
    <row r="114" spans="1:12" x14ac:dyDescent="0.3">
      <c r="A114" s="19" t="s">
        <v>38</v>
      </c>
      <c r="B114" s="15" t="s">
        <v>44</v>
      </c>
      <c r="C114" s="20">
        <v>6.3</v>
      </c>
      <c r="D114" s="37" t="s">
        <v>11</v>
      </c>
      <c r="E114" s="21"/>
      <c r="F114" s="21"/>
      <c r="G114" s="21">
        <f>C114*E114</f>
        <v>0</v>
      </c>
      <c r="H114" s="21">
        <f>C114*F114</f>
        <v>0</v>
      </c>
      <c r="I114" s="3"/>
    </row>
    <row r="115" spans="1:12" x14ac:dyDescent="0.3">
      <c r="A115" s="19"/>
      <c r="B115" s="22" t="s">
        <v>19</v>
      </c>
      <c r="C115" s="23"/>
      <c r="D115" s="24"/>
      <c r="E115" s="25"/>
      <c r="F115" s="25"/>
      <c r="G115" s="25">
        <f>SUM(G110:G114)</f>
        <v>0</v>
      </c>
      <c r="H115" s="26"/>
      <c r="I115" s="27"/>
    </row>
    <row r="116" spans="1:12" x14ac:dyDescent="0.3">
      <c r="A116" s="19"/>
      <c r="B116" s="22" t="s">
        <v>20</v>
      </c>
      <c r="C116" s="23"/>
      <c r="D116" s="24"/>
      <c r="E116" s="25"/>
      <c r="F116" s="25"/>
      <c r="G116" s="25"/>
      <c r="H116" s="25">
        <f>SUM(H110:H114)</f>
        <v>0</v>
      </c>
      <c r="I116" s="27"/>
    </row>
    <row r="117" spans="1:12" x14ac:dyDescent="0.3">
      <c r="A117" s="19"/>
      <c r="B117" s="28" t="s">
        <v>21</v>
      </c>
      <c r="C117" s="29"/>
      <c r="D117" s="30"/>
      <c r="E117" s="26"/>
      <c r="F117" s="26"/>
      <c r="G117" s="26"/>
      <c r="H117" s="26"/>
      <c r="I117" s="26">
        <f>G115+H116</f>
        <v>0</v>
      </c>
    </row>
    <row r="118" spans="1:12" x14ac:dyDescent="0.3">
      <c r="A118"/>
      <c r="B118"/>
      <c r="C118"/>
      <c r="D118"/>
      <c r="E118" s="3"/>
      <c r="F118" s="3"/>
      <c r="G118" s="3"/>
      <c r="H118" s="3"/>
      <c r="I118" s="3"/>
    </row>
    <row r="119" spans="1:12" x14ac:dyDescent="0.3">
      <c r="A119"/>
      <c r="B119"/>
      <c r="C119"/>
      <c r="D119"/>
      <c r="E119" s="3"/>
      <c r="F119" s="3"/>
      <c r="G119" s="3"/>
      <c r="H119" s="3"/>
      <c r="I119" s="3"/>
    </row>
    <row r="120" spans="1:12" ht="15.9" customHeight="1" x14ac:dyDescent="0.3">
      <c r="A120" s="31"/>
      <c r="B120" s="91" t="s">
        <v>54</v>
      </c>
      <c r="C120" s="91"/>
      <c r="D120"/>
      <c r="E120" s="3"/>
      <c r="F120" s="3"/>
      <c r="G120" s="3"/>
      <c r="H120" s="3"/>
      <c r="I120" s="3"/>
    </row>
    <row r="121" spans="1:12" s="1" customFormat="1" x14ac:dyDescent="0.3">
      <c r="A121" s="32"/>
      <c r="B121" s="33"/>
      <c r="C121" s="34"/>
      <c r="D121" s="32"/>
      <c r="E121" s="35"/>
      <c r="F121" s="35"/>
      <c r="G121" s="35"/>
      <c r="H121" s="35"/>
      <c r="I121" s="35"/>
    </row>
    <row r="122" spans="1:12" s="13" customFormat="1" x14ac:dyDescent="0.3">
      <c r="A122" s="8"/>
      <c r="B122" s="9" t="s">
        <v>3</v>
      </c>
      <c r="C122" s="10" t="s">
        <v>4</v>
      </c>
      <c r="D122" s="8" t="s">
        <v>5</v>
      </c>
      <c r="E122" s="11" t="s">
        <v>6</v>
      </c>
      <c r="F122" s="11" t="s">
        <v>7</v>
      </c>
      <c r="G122" s="11" t="s">
        <v>8</v>
      </c>
      <c r="H122" s="11" t="s">
        <v>9</v>
      </c>
      <c r="I122" s="12"/>
    </row>
    <row r="123" spans="1:12" x14ac:dyDescent="0.3">
      <c r="A123" s="14" t="s">
        <v>1</v>
      </c>
      <c r="B123" s="15" t="s">
        <v>46</v>
      </c>
      <c r="C123" s="16">
        <v>9.4499999999999993</v>
      </c>
      <c r="D123" s="17" t="s">
        <v>34</v>
      </c>
      <c r="E123" s="18"/>
      <c r="F123" s="18"/>
      <c r="G123" s="18">
        <f>C123*E123</f>
        <v>0</v>
      </c>
      <c r="H123" s="18">
        <f>C123*F123</f>
        <v>0</v>
      </c>
      <c r="I123" s="3"/>
    </row>
    <row r="124" spans="1:12" x14ac:dyDescent="0.3">
      <c r="A124" s="19" t="s">
        <v>12</v>
      </c>
      <c r="B124" s="15" t="s">
        <v>55</v>
      </c>
      <c r="C124" s="16">
        <v>65.8</v>
      </c>
      <c r="D124" s="17" t="s">
        <v>11</v>
      </c>
      <c r="E124" s="18"/>
      <c r="F124" s="18"/>
      <c r="G124" s="18">
        <f>C124*E124</f>
        <v>0</v>
      </c>
      <c r="H124" s="18">
        <f>C124*F124</f>
        <v>0</v>
      </c>
      <c r="I124" s="3"/>
    </row>
    <row r="125" spans="1:12" ht="28.8" x14ac:dyDescent="0.3">
      <c r="A125" s="19" t="s">
        <v>14</v>
      </c>
      <c r="B125" s="15" t="s">
        <v>56</v>
      </c>
      <c r="C125" s="20">
        <v>4</v>
      </c>
      <c r="D125" s="37" t="s">
        <v>11</v>
      </c>
      <c r="E125" s="21"/>
      <c r="F125" s="21"/>
      <c r="G125" s="21">
        <f>C125*E125</f>
        <v>0</v>
      </c>
      <c r="H125" s="21">
        <f>C125*F125</f>
        <v>0</v>
      </c>
      <c r="I125" s="3"/>
      <c r="L125" t="s">
        <v>18</v>
      </c>
    </row>
    <row r="126" spans="1:12" x14ac:dyDescent="0.3">
      <c r="A126" s="19" t="s">
        <v>16</v>
      </c>
      <c r="B126" s="15" t="s">
        <v>17</v>
      </c>
      <c r="C126" s="20">
        <v>65.89</v>
      </c>
      <c r="D126" s="37" t="s">
        <v>11</v>
      </c>
      <c r="E126" s="21"/>
      <c r="F126" s="21"/>
      <c r="G126" s="21">
        <f>C126*E126</f>
        <v>0</v>
      </c>
      <c r="H126" s="21">
        <f>C126*F126</f>
        <v>0</v>
      </c>
      <c r="I126" s="3"/>
    </row>
    <row r="127" spans="1:12" x14ac:dyDescent="0.3">
      <c r="A127" s="19"/>
      <c r="B127" s="22" t="s">
        <v>19</v>
      </c>
      <c r="C127" s="23"/>
      <c r="D127" s="24"/>
      <c r="E127" s="25"/>
      <c r="F127" s="25"/>
      <c r="G127" s="25">
        <f>SUM(G123:G126)</f>
        <v>0</v>
      </c>
      <c r="H127" s="26"/>
      <c r="I127" s="27"/>
    </row>
    <row r="128" spans="1:12" x14ac:dyDescent="0.3">
      <c r="A128" s="19"/>
      <c r="B128" s="22" t="s">
        <v>20</v>
      </c>
      <c r="C128" s="23"/>
      <c r="D128" s="24"/>
      <c r="E128" s="25"/>
      <c r="F128" s="25"/>
      <c r="G128" s="25"/>
      <c r="H128" s="25">
        <f>SUM(H123:H126)</f>
        <v>0</v>
      </c>
      <c r="I128" s="27"/>
    </row>
    <row r="129" spans="1:12" x14ac:dyDescent="0.3">
      <c r="A129" s="19"/>
      <c r="B129" s="28" t="s">
        <v>21</v>
      </c>
      <c r="C129" s="29"/>
      <c r="D129" s="30"/>
      <c r="E129" s="26"/>
      <c r="F129" s="26"/>
      <c r="G129" s="26"/>
      <c r="H129" s="26"/>
      <c r="I129" s="26">
        <f>G127+H128</f>
        <v>0</v>
      </c>
    </row>
    <row r="130" spans="1:12" x14ac:dyDescent="0.3">
      <c r="A130"/>
      <c r="B130"/>
      <c r="C130"/>
      <c r="D130"/>
      <c r="E130" s="3"/>
      <c r="F130" s="3"/>
      <c r="G130" s="3"/>
      <c r="H130" s="3"/>
      <c r="I130" s="3"/>
    </row>
    <row r="131" spans="1:12" x14ac:dyDescent="0.3">
      <c r="A131"/>
      <c r="B131"/>
      <c r="C131"/>
      <c r="D131"/>
      <c r="E131" s="3"/>
      <c r="F131" s="3"/>
      <c r="G131" s="3"/>
      <c r="H131" s="3"/>
      <c r="I131" s="3"/>
    </row>
    <row r="132" spans="1:12" ht="15.9" customHeight="1" x14ac:dyDescent="0.3">
      <c r="A132" s="31"/>
      <c r="B132" s="91" t="s">
        <v>57</v>
      </c>
      <c r="C132" s="91"/>
      <c r="D132"/>
      <c r="E132" s="3"/>
      <c r="F132" s="3"/>
      <c r="G132" s="3"/>
      <c r="H132" s="3"/>
      <c r="I132" s="3"/>
    </row>
    <row r="133" spans="1:12" s="1" customFormat="1" x14ac:dyDescent="0.3">
      <c r="A133" s="32"/>
      <c r="B133" s="33"/>
      <c r="C133" s="34"/>
      <c r="D133" s="32"/>
      <c r="E133" s="35"/>
      <c r="F133" s="35"/>
      <c r="G133" s="35"/>
      <c r="H133" s="35"/>
      <c r="I133" s="35"/>
    </row>
    <row r="134" spans="1:12" s="13" customFormat="1" x14ac:dyDescent="0.3">
      <c r="A134" s="8"/>
      <c r="B134" s="9" t="s">
        <v>3</v>
      </c>
      <c r="C134" s="10" t="s">
        <v>4</v>
      </c>
      <c r="D134" s="8" t="s">
        <v>5</v>
      </c>
      <c r="E134" s="11" t="s">
        <v>6</v>
      </c>
      <c r="F134" s="11" t="s">
        <v>7</v>
      </c>
      <c r="G134" s="11" t="s">
        <v>8</v>
      </c>
      <c r="H134" s="11" t="s">
        <v>9</v>
      </c>
      <c r="I134" s="12"/>
    </row>
    <row r="135" spans="1:12" x14ac:dyDescent="0.3">
      <c r="A135" s="14" t="s">
        <v>1</v>
      </c>
      <c r="B135" s="15" t="s">
        <v>46</v>
      </c>
      <c r="C135" s="16">
        <v>14.9</v>
      </c>
      <c r="D135" s="17" t="s">
        <v>34</v>
      </c>
      <c r="E135" s="18"/>
      <c r="F135" s="18"/>
      <c r="G135" s="18">
        <f>C135*E135</f>
        <v>0</v>
      </c>
      <c r="H135" s="18">
        <f>C135*F135</f>
        <v>0</v>
      </c>
      <c r="I135" s="3"/>
    </row>
    <row r="136" spans="1:12" ht="28.8" x14ac:dyDescent="0.3">
      <c r="A136" s="19" t="s">
        <v>12</v>
      </c>
      <c r="B136" s="15" t="s">
        <v>56</v>
      </c>
      <c r="C136" s="20">
        <v>5.5</v>
      </c>
      <c r="D136" s="37" t="s">
        <v>11</v>
      </c>
      <c r="E136" s="21"/>
      <c r="F136" s="21"/>
      <c r="G136" s="21">
        <f>C136*E136</f>
        <v>0</v>
      </c>
      <c r="H136" s="21">
        <f>C136*F136</f>
        <v>0</v>
      </c>
      <c r="I136" s="3"/>
      <c r="L136" t="s">
        <v>18</v>
      </c>
    </row>
    <row r="137" spans="1:12" x14ac:dyDescent="0.3">
      <c r="A137" s="19" t="s">
        <v>14</v>
      </c>
      <c r="B137" s="15" t="s">
        <v>17</v>
      </c>
      <c r="C137" s="20">
        <v>110.67</v>
      </c>
      <c r="D137" s="37" t="s">
        <v>11</v>
      </c>
      <c r="E137" s="21"/>
      <c r="F137" s="21"/>
      <c r="G137" s="21">
        <f>C137*E137</f>
        <v>0</v>
      </c>
      <c r="H137" s="21">
        <f>C137*F137</f>
        <v>0</v>
      </c>
      <c r="I137" s="3"/>
    </row>
    <row r="138" spans="1:12" x14ac:dyDescent="0.3">
      <c r="A138" s="19"/>
      <c r="B138" s="22" t="s">
        <v>19</v>
      </c>
      <c r="C138" s="23"/>
      <c r="D138" s="24"/>
      <c r="E138" s="25"/>
      <c r="F138" s="25"/>
      <c r="G138" s="25">
        <f>SUM(G135:G137)</f>
        <v>0</v>
      </c>
      <c r="H138" s="26"/>
      <c r="I138" s="27"/>
    </row>
    <row r="139" spans="1:12" x14ac:dyDescent="0.3">
      <c r="A139" s="19"/>
      <c r="B139" s="22" t="s">
        <v>20</v>
      </c>
      <c r="C139" s="23"/>
      <c r="D139" s="24"/>
      <c r="E139" s="25"/>
      <c r="F139" s="25"/>
      <c r="G139" s="25"/>
      <c r="H139" s="25">
        <f>SUM(H135:H137)</f>
        <v>0</v>
      </c>
      <c r="I139" s="27"/>
    </row>
    <row r="140" spans="1:12" x14ac:dyDescent="0.3">
      <c r="A140" s="19"/>
      <c r="B140" s="28" t="s">
        <v>21</v>
      </c>
      <c r="C140" s="29"/>
      <c r="D140" s="30"/>
      <c r="E140" s="26"/>
      <c r="F140" s="26"/>
      <c r="G140" s="26"/>
      <c r="H140" s="26"/>
      <c r="I140" s="26">
        <f>G138+H139</f>
        <v>0</v>
      </c>
    </row>
    <row r="141" spans="1:12" x14ac:dyDescent="0.3">
      <c r="A141" s="38"/>
      <c r="B141" s="39"/>
      <c r="C141" s="40"/>
      <c r="D141" s="41"/>
      <c r="E141" s="42"/>
      <c r="F141" s="42"/>
      <c r="G141" s="42"/>
      <c r="H141" s="42"/>
      <c r="I141" s="42"/>
    </row>
    <row r="142" spans="1:12" x14ac:dyDescent="0.3">
      <c r="A142" s="38"/>
      <c r="B142" s="39"/>
      <c r="C142" s="40"/>
      <c r="D142" s="41"/>
      <c r="E142" s="42"/>
      <c r="F142" s="42"/>
      <c r="G142" s="42"/>
      <c r="H142" s="42"/>
      <c r="I142" s="42"/>
    </row>
    <row r="143" spans="1:12" x14ac:dyDescent="0.3">
      <c r="A143" s="38"/>
      <c r="B143" s="39"/>
      <c r="C143" s="40"/>
      <c r="D143" s="41"/>
      <c r="E143" s="42"/>
      <c r="F143" s="42"/>
      <c r="G143" s="42"/>
      <c r="H143" s="42"/>
      <c r="I143" s="42"/>
    </row>
    <row r="144" spans="1:12" x14ac:dyDescent="0.3">
      <c r="A144" s="38"/>
      <c r="B144" s="39"/>
      <c r="C144" s="40"/>
      <c r="D144" s="41"/>
      <c r="E144" s="42"/>
      <c r="F144" s="42"/>
      <c r="G144" s="42"/>
      <c r="H144" s="42"/>
      <c r="I144" s="42"/>
    </row>
    <row r="145" spans="1:12" x14ac:dyDescent="0.3">
      <c r="A145" s="38"/>
      <c r="B145" s="39"/>
      <c r="C145" s="40"/>
      <c r="D145" s="41"/>
      <c r="E145" s="42"/>
      <c r="F145" s="42"/>
      <c r="G145" s="42"/>
      <c r="H145" s="42"/>
      <c r="I145" s="42"/>
    </row>
    <row r="146" spans="1:12" x14ac:dyDescent="0.3">
      <c r="A146"/>
      <c r="B146"/>
      <c r="C146"/>
      <c r="D146"/>
      <c r="E146" s="3"/>
      <c r="F146" s="3"/>
      <c r="G146" s="3"/>
      <c r="H146" s="3"/>
      <c r="I146" s="3"/>
    </row>
    <row r="147" spans="1:12" ht="15.9" customHeight="1" x14ac:dyDescent="0.3">
      <c r="A147" s="31"/>
      <c r="B147" s="91" t="s">
        <v>58</v>
      </c>
      <c r="C147" s="91"/>
      <c r="D147"/>
      <c r="E147" s="3"/>
      <c r="F147" s="3"/>
      <c r="G147" s="3"/>
      <c r="H147" s="3"/>
      <c r="I147" s="3"/>
    </row>
    <row r="148" spans="1:12" s="1" customFormat="1" x14ac:dyDescent="0.3">
      <c r="A148" s="32"/>
      <c r="B148" s="33"/>
      <c r="C148" s="34"/>
      <c r="D148" s="32"/>
      <c r="E148" s="35"/>
      <c r="F148" s="35"/>
      <c r="G148" s="35"/>
      <c r="H148" s="35"/>
      <c r="I148" s="35"/>
    </row>
    <row r="149" spans="1:12" s="13" customFormat="1" x14ac:dyDescent="0.3">
      <c r="A149" s="8"/>
      <c r="B149" s="9" t="s">
        <v>3</v>
      </c>
      <c r="C149" s="10" t="s">
        <v>4</v>
      </c>
      <c r="D149" s="8" t="s">
        <v>5</v>
      </c>
      <c r="E149" s="11" t="s">
        <v>6</v>
      </c>
      <c r="F149" s="11" t="s">
        <v>7</v>
      </c>
      <c r="G149" s="11" t="s">
        <v>8</v>
      </c>
      <c r="H149" s="11" t="s">
        <v>9</v>
      </c>
      <c r="I149" s="12"/>
    </row>
    <row r="150" spans="1:12" x14ac:dyDescent="0.3">
      <c r="A150" s="14" t="s">
        <v>1</v>
      </c>
      <c r="B150" s="43" t="s">
        <v>46</v>
      </c>
      <c r="C150" s="16">
        <v>2.6</v>
      </c>
      <c r="D150" s="17" t="s">
        <v>34</v>
      </c>
      <c r="E150" s="18"/>
      <c r="F150" s="18"/>
      <c r="G150" s="18">
        <f>C150*E150</f>
        <v>0</v>
      </c>
      <c r="H150" s="18">
        <f>C150*F150</f>
        <v>0</v>
      </c>
      <c r="I150" s="3"/>
    </row>
    <row r="151" spans="1:12" x14ac:dyDescent="0.3">
      <c r="A151" s="14" t="s">
        <v>12</v>
      </c>
      <c r="B151" s="43" t="s">
        <v>42</v>
      </c>
      <c r="C151" s="16">
        <v>66.400000000000006</v>
      </c>
      <c r="D151" s="17" t="s">
        <v>11</v>
      </c>
      <c r="E151" s="18"/>
      <c r="F151" s="18"/>
      <c r="G151" s="18">
        <f>C151*E151</f>
        <v>0</v>
      </c>
      <c r="H151" s="18">
        <f>C151*F151</f>
        <v>0</v>
      </c>
      <c r="I151" s="3"/>
    </row>
    <row r="152" spans="1:12" ht="28.8" x14ac:dyDescent="0.3">
      <c r="A152" s="19" t="s">
        <v>14</v>
      </c>
      <c r="B152" s="15" t="s">
        <v>59</v>
      </c>
      <c r="C152" s="20">
        <v>55.75</v>
      </c>
      <c r="D152" s="37" t="s">
        <v>11</v>
      </c>
      <c r="E152" s="21"/>
      <c r="F152" s="21"/>
      <c r="G152" s="21">
        <f>C152*E152</f>
        <v>0</v>
      </c>
      <c r="H152" s="21">
        <f>C152*F152</f>
        <v>0</v>
      </c>
      <c r="I152" s="3"/>
      <c r="L152" t="s">
        <v>18</v>
      </c>
    </row>
    <row r="153" spans="1:12" x14ac:dyDescent="0.3">
      <c r="A153" s="19" t="s">
        <v>16</v>
      </c>
      <c r="B153" s="15" t="s">
        <v>17</v>
      </c>
      <c r="C153" s="20">
        <v>55.75</v>
      </c>
      <c r="D153" s="37" t="s">
        <v>11</v>
      </c>
      <c r="E153" s="21"/>
      <c r="F153" s="21"/>
      <c r="G153" s="21">
        <f>C153*E153</f>
        <v>0</v>
      </c>
      <c r="H153" s="21">
        <f>C153*F153</f>
        <v>0</v>
      </c>
      <c r="I153" s="3"/>
    </row>
    <row r="154" spans="1:12" x14ac:dyDescent="0.3">
      <c r="A154" s="19"/>
      <c r="B154" s="22" t="s">
        <v>19</v>
      </c>
      <c r="C154" s="23"/>
      <c r="D154" s="24"/>
      <c r="E154" s="25"/>
      <c r="F154" s="25"/>
      <c r="G154" s="25">
        <f>SUM(G150:G153)</f>
        <v>0</v>
      </c>
      <c r="H154" s="26"/>
      <c r="I154" s="27"/>
    </row>
    <row r="155" spans="1:12" x14ac:dyDescent="0.3">
      <c r="A155" s="19"/>
      <c r="B155" s="22" t="s">
        <v>20</v>
      </c>
      <c r="C155" s="23"/>
      <c r="D155" s="24"/>
      <c r="E155" s="25"/>
      <c r="F155" s="25"/>
      <c r="G155" s="25"/>
      <c r="H155" s="25">
        <f>SUM(H150:H153)</f>
        <v>0</v>
      </c>
      <c r="I155" s="27"/>
    </row>
    <row r="156" spans="1:12" x14ac:dyDescent="0.3">
      <c r="A156" s="19"/>
      <c r="B156" s="28" t="s">
        <v>21</v>
      </c>
      <c r="C156" s="29"/>
      <c r="D156" s="30"/>
      <c r="E156" s="26"/>
      <c r="F156" s="26"/>
      <c r="G156" s="26"/>
      <c r="H156" s="26"/>
      <c r="I156" s="26">
        <f>G154+H155</f>
        <v>0</v>
      </c>
    </row>
    <row r="157" spans="1:12" x14ac:dyDescent="0.3">
      <c r="A157"/>
      <c r="B157"/>
      <c r="C157"/>
      <c r="D157"/>
      <c r="E157" s="3"/>
      <c r="F157" s="3"/>
      <c r="G157" s="3"/>
      <c r="H157" s="3"/>
      <c r="I157" s="3"/>
    </row>
    <row r="158" spans="1:12" ht="15.9" customHeight="1" x14ac:dyDescent="0.3">
      <c r="A158" s="31"/>
      <c r="B158" s="91" t="s">
        <v>60</v>
      </c>
      <c r="C158" s="91"/>
      <c r="D158"/>
      <c r="E158" s="3"/>
      <c r="F158" s="3"/>
      <c r="G158" s="3"/>
      <c r="H158" s="3"/>
      <c r="I158" s="3"/>
    </row>
    <row r="159" spans="1:12" s="1" customFormat="1" x14ac:dyDescent="0.3">
      <c r="A159" s="32"/>
      <c r="B159" s="33"/>
      <c r="C159" s="34"/>
      <c r="D159" s="32"/>
      <c r="E159" s="35"/>
      <c r="F159" s="35"/>
      <c r="G159" s="35"/>
      <c r="H159" s="35"/>
      <c r="I159" s="35"/>
    </row>
    <row r="160" spans="1:12" s="13" customFormat="1" x14ac:dyDescent="0.3">
      <c r="A160" s="8"/>
      <c r="B160" s="9" t="s">
        <v>3</v>
      </c>
      <c r="C160" s="10" t="s">
        <v>4</v>
      </c>
      <c r="D160" s="8" t="s">
        <v>5</v>
      </c>
      <c r="E160" s="11" t="s">
        <v>6</v>
      </c>
      <c r="F160" s="11" t="s">
        <v>7</v>
      </c>
      <c r="G160" s="11" t="s">
        <v>8</v>
      </c>
      <c r="H160" s="11" t="s">
        <v>9</v>
      </c>
      <c r="I160" s="12"/>
    </row>
    <row r="161" spans="1:12" x14ac:dyDescent="0.3">
      <c r="A161" s="14" t="s">
        <v>1</v>
      </c>
      <c r="B161" s="43" t="s">
        <v>46</v>
      </c>
      <c r="C161" s="16">
        <v>8.4</v>
      </c>
      <c r="D161" s="17" t="s">
        <v>34</v>
      </c>
      <c r="E161" s="18"/>
      <c r="F161" s="18"/>
      <c r="G161" s="18">
        <f>C161*E161</f>
        <v>0</v>
      </c>
      <c r="H161" s="18">
        <f>C161*F161</f>
        <v>0</v>
      </c>
      <c r="I161" s="3"/>
    </row>
    <row r="162" spans="1:12" x14ac:dyDescent="0.3">
      <c r="A162" s="14" t="s">
        <v>12</v>
      </c>
      <c r="B162" s="43" t="s">
        <v>42</v>
      </c>
      <c r="C162" s="16">
        <v>27.72</v>
      </c>
      <c r="D162" s="17" t="s">
        <v>11</v>
      </c>
      <c r="E162" s="18"/>
      <c r="F162" s="18"/>
      <c r="G162" s="18">
        <f>C162*E162</f>
        <v>0</v>
      </c>
      <c r="H162" s="18">
        <f>C162*F162</f>
        <v>0</v>
      </c>
      <c r="I162" s="3"/>
    </row>
    <row r="163" spans="1:12" ht="28.8" x14ac:dyDescent="0.3">
      <c r="A163" s="19" t="s">
        <v>14</v>
      </c>
      <c r="B163" s="15" t="s">
        <v>56</v>
      </c>
      <c r="C163" s="20">
        <v>2</v>
      </c>
      <c r="D163" s="37" t="s">
        <v>11</v>
      </c>
      <c r="E163" s="21"/>
      <c r="F163" s="21"/>
      <c r="G163" s="21">
        <f>C163*E163</f>
        <v>0</v>
      </c>
      <c r="H163" s="21">
        <f>C163*F163</f>
        <v>0</v>
      </c>
      <c r="I163" s="3"/>
      <c r="L163" t="s">
        <v>18</v>
      </c>
    </row>
    <row r="164" spans="1:12" x14ac:dyDescent="0.3">
      <c r="A164" s="19" t="s">
        <v>16</v>
      </c>
      <c r="B164" s="15" t="s">
        <v>17</v>
      </c>
      <c r="C164" s="20">
        <v>23.8</v>
      </c>
      <c r="D164" s="37" t="s">
        <v>11</v>
      </c>
      <c r="E164" s="21"/>
      <c r="F164" s="21"/>
      <c r="G164" s="21">
        <f>C164*E164</f>
        <v>0</v>
      </c>
      <c r="H164" s="21">
        <f>C164*F164</f>
        <v>0</v>
      </c>
      <c r="I164" s="3"/>
    </row>
    <row r="165" spans="1:12" x14ac:dyDescent="0.3">
      <c r="A165" s="19"/>
      <c r="B165" s="22" t="s">
        <v>19</v>
      </c>
      <c r="C165" s="23"/>
      <c r="D165" s="24"/>
      <c r="E165" s="25"/>
      <c r="F165" s="25"/>
      <c r="G165" s="25">
        <f>SUM(G161:G164)</f>
        <v>0</v>
      </c>
      <c r="H165" s="26"/>
      <c r="I165" s="27"/>
    </row>
    <row r="166" spans="1:12" x14ac:dyDescent="0.3">
      <c r="A166" s="19"/>
      <c r="B166" s="22" t="s">
        <v>20</v>
      </c>
      <c r="C166" s="23"/>
      <c r="D166" s="24"/>
      <c r="E166" s="25"/>
      <c r="F166" s="25"/>
      <c r="G166" s="25"/>
      <c r="H166" s="25">
        <f>SUM(H161:H164)</f>
        <v>0</v>
      </c>
      <c r="I166" s="27"/>
    </row>
    <row r="167" spans="1:12" x14ac:dyDescent="0.3">
      <c r="A167" s="19"/>
      <c r="B167" s="28" t="s">
        <v>21</v>
      </c>
      <c r="C167" s="29"/>
      <c r="D167" s="30"/>
      <c r="E167" s="26"/>
      <c r="F167" s="26"/>
      <c r="G167" s="26"/>
      <c r="H167" s="26"/>
      <c r="I167" s="26">
        <f>G165+H166</f>
        <v>0</v>
      </c>
    </row>
    <row r="168" spans="1:12" x14ac:dyDescent="0.3">
      <c r="A168"/>
      <c r="B168"/>
      <c r="C168"/>
      <c r="D168"/>
      <c r="E168" s="3"/>
      <c r="F168" s="3"/>
      <c r="G168" s="3"/>
      <c r="H168" s="3"/>
      <c r="I168" s="3"/>
    </row>
    <row r="169" spans="1:12" ht="15.9" customHeight="1" x14ac:dyDescent="0.3">
      <c r="A169" s="31"/>
      <c r="B169" s="91" t="s">
        <v>61</v>
      </c>
      <c r="C169" s="91"/>
      <c r="D169"/>
      <c r="E169" s="3"/>
      <c r="F169" s="3"/>
      <c r="G169" s="3"/>
      <c r="H169" s="3"/>
      <c r="I169" s="3"/>
    </row>
    <row r="170" spans="1:12" s="1" customFormat="1" x14ac:dyDescent="0.3">
      <c r="A170" s="32"/>
      <c r="B170" s="33"/>
      <c r="C170" s="34"/>
      <c r="D170" s="32"/>
      <c r="E170" s="35"/>
      <c r="F170" s="35"/>
      <c r="G170" s="35"/>
      <c r="H170" s="35"/>
      <c r="I170" s="35"/>
    </row>
    <row r="171" spans="1:12" s="13" customFormat="1" x14ac:dyDescent="0.3">
      <c r="A171" s="8"/>
      <c r="B171" s="9" t="s">
        <v>3</v>
      </c>
      <c r="C171" s="10" t="s">
        <v>4</v>
      </c>
      <c r="D171" s="8" t="s">
        <v>5</v>
      </c>
      <c r="E171" s="11" t="s">
        <v>6</v>
      </c>
      <c r="F171" s="11" t="s">
        <v>7</v>
      </c>
      <c r="G171" s="11" t="s">
        <v>8</v>
      </c>
      <c r="H171" s="11" t="s">
        <v>9</v>
      </c>
      <c r="I171" s="12"/>
    </row>
    <row r="172" spans="1:12" x14ac:dyDescent="0.3">
      <c r="A172" s="14" t="s">
        <v>1</v>
      </c>
      <c r="B172" s="43" t="s">
        <v>46</v>
      </c>
      <c r="C172" s="16">
        <v>15.4</v>
      </c>
      <c r="D172" s="17" t="s">
        <v>34</v>
      </c>
      <c r="E172" s="18"/>
      <c r="F172" s="18"/>
      <c r="G172" s="18">
        <f>C172*E172</f>
        <v>0</v>
      </c>
      <c r="H172" s="18">
        <f>C172*F172</f>
        <v>0</v>
      </c>
      <c r="I172" s="3"/>
    </row>
    <row r="173" spans="1:12" x14ac:dyDescent="0.3">
      <c r="A173" s="14" t="s">
        <v>12</v>
      </c>
      <c r="B173" s="43" t="s">
        <v>62</v>
      </c>
      <c r="C173" s="16">
        <v>157.19999999999999</v>
      </c>
      <c r="D173" s="17" t="s">
        <v>11</v>
      </c>
      <c r="E173" s="18"/>
      <c r="F173" s="18"/>
      <c r="G173" s="18">
        <f>C173*E173</f>
        <v>0</v>
      </c>
      <c r="H173" s="18">
        <f>C173*F173</f>
        <v>0</v>
      </c>
      <c r="I173" s="3"/>
    </row>
    <row r="174" spans="1:12" ht="28.8" x14ac:dyDescent="0.3">
      <c r="A174" s="19" t="s">
        <v>14</v>
      </c>
      <c r="B174" s="15" t="s">
        <v>56</v>
      </c>
      <c r="C174" s="20">
        <v>6.5</v>
      </c>
      <c r="D174" s="37" t="s">
        <v>11</v>
      </c>
      <c r="E174" s="21"/>
      <c r="F174" s="21"/>
      <c r="G174" s="21">
        <f>C174*E174</f>
        <v>0</v>
      </c>
      <c r="H174" s="21">
        <f>C174*F174</f>
        <v>0</v>
      </c>
      <c r="I174" s="3"/>
      <c r="L174" t="s">
        <v>18</v>
      </c>
    </row>
    <row r="175" spans="1:12" x14ac:dyDescent="0.3">
      <c r="A175" s="19" t="s">
        <v>16</v>
      </c>
      <c r="B175" s="15" t="s">
        <v>17</v>
      </c>
      <c r="C175" s="20">
        <v>130.4</v>
      </c>
      <c r="D175" s="37" t="s">
        <v>11</v>
      </c>
      <c r="E175" s="21"/>
      <c r="F175" s="21"/>
      <c r="G175" s="21">
        <f>C175*E175</f>
        <v>0</v>
      </c>
      <c r="H175" s="21">
        <f>C175*F175</f>
        <v>0</v>
      </c>
      <c r="I175" s="3"/>
    </row>
    <row r="176" spans="1:12" ht="28.8" x14ac:dyDescent="0.3">
      <c r="A176" s="19" t="s">
        <v>36</v>
      </c>
      <c r="B176" s="15" t="s">
        <v>63</v>
      </c>
      <c r="C176" s="20">
        <v>30.78</v>
      </c>
      <c r="D176" s="37" t="s">
        <v>11</v>
      </c>
      <c r="E176" s="21"/>
      <c r="F176" s="21"/>
      <c r="G176" s="21">
        <f>C176*E176</f>
        <v>0</v>
      </c>
      <c r="H176" s="21">
        <f>C176*F176</f>
        <v>0</v>
      </c>
      <c r="I176" s="3"/>
    </row>
    <row r="177" spans="1:12" x14ac:dyDescent="0.3">
      <c r="A177" s="19"/>
      <c r="B177" s="22" t="s">
        <v>19</v>
      </c>
      <c r="C177" s="23"/>
      <c r="D177" s="24"/>
      <c r="E177" s="25"/>
      <c r="F177" s="25"/>
      <c r="G177" s="25">
        <f>SUM(G172:G176)</f>
        <v>0</v>
      </c>
      <c r="H177" s="26"/>
      <c r="I177" s="27"/>
    </row>
    <row r="178" spans="1:12" x14ac:dyDescent="0.3">
      <c r="A178" s="19"/>
      <c r="B178" s="22" t="s">
        <v>20</v>
      </c>
      <c r="C178" s="23"/>
      <c r="D178" s="24"/>
      <c r="E178" s="25"/>
      <c r="F178" s="25"/>
      <c r="G178" s="25"/>
      <c r="H178" s="25">
        <f>SUM(H172:H176)</f>
        <v>0</v>
      </c>
      <c r="I178" s="27"/>
    </row>
    <row r="179" spans="1:12" x14ac:dyDescent="0.3">
      <c r="A179" s="19"/>
      <c r="B179" s="28" t="s">
        <v>21</v>
      </c>
      <c r="C179" s="29"/>
      <c r="D179" s="30"/>
      <c r="E179" s="26"/>
      <c r="F179" s="26"/>
      <c r="G179" s="26"/>
      <c r="H179" s="26"/>
      <c r="I179" s="26">
        <f>G177+H178</f>
        <v>0</v>
      </c>
    </row>
    <row r="180" spans="1:12" x14ac:dyDescent="0.3">
      <c r="A180"/>
      <c r="B180"/>
      <c r="C180"/>
      <c r="D180"/>
      <c r="E180" s="3"/>
      <c r="F180" s="3"/>
      <c r="G180" s="3"/>
      <c r="H180" s="3"/>
      <c r="I180" s="3"/>
    </row>
    <row r="181" spans="1:12" x14ac:dyDescent="0.3">
      <c r="A181"/>
      <c r="B181"/>
      <c r="C181"/>
      <c r="D181"/>
      <c r="E181" s="3"/>
      <c r="F181" s="3"/>
      <c r="G181" s="3"/>
      <c r="H181" s="3"/>
      <c r="I181" s="3"/>
    </row>
    <row r="182" spans="1:12" ht="15.9" customHeight="1" x14ac:dyDescent="0.3">
      <c r="A182" s="31"/>
      <c r="B182" s="91" t="s">
        <v>64</v>
      </c>
      <c r="C182" s="91"/>
      <c r="D182"/>
      <c r="E182" s="3"/>
      <c r="F182" s="3"/>
      <c r="G182" s="3"/>
      <c r="H182" s="3"/>
      <c r="I182" s="3"/>
    </row>
    <row r="183" spans="1:12" s="1" customFormat="1" x14ac:dyDescent="0.3">
      <c r="A183" s="32"/>
      <c r="B183" s="33"/>
      <c r="C183" s="34"/>
      <c r="D183" s="32"/>
      <c r="E183" s="35"/>
      <c r="F183" s="35"/>
      <c r="G183" s="35"/>
      <c r="H183" s="35"/>
      <c r="I183" s="35"/>
    </row>
    <row r="184" spans="1:12" s="13" customFormat="1" x14ac:dyDescent="0.3">
      <c r="A184" s="8"/>
      <c r="B184" s="9" t="s">
        <v>3</v>
      </c>
      <c r="C184" s="10" t="s">
        <v>4</v>
      </c>
      <c r="D184" s="8" t="s">
        <v>5</v>
      </c>
      <c r="E184" s="11" t="s">
        <v>6</v>
      </c>
      <c r="F184" s="11" t="s">
        <v>7</v>
      </c>
      <c r="G184" s="11" t="s">
        <v>8</v>
      </c>
      <c r="H184" s="11" t="s">
        <v>9</v>
      </c>
      <c r="I184" s="12"/>
    </row>
    <row r="185" spans="1:12" x14ac:dyDescent="0.3">
      <c r="A185" s="14" t="s">
        <v>1</v>
      </c>
      <c r="B185" s="43" t="s">
        <v>46</v>
      </c>
      <c r="C185" s="16">
        <v>9.6</v>
      </c>
      <c r="D185" s="17" t="s">
        <v>34</v>
      </c>
      <c r="E185" s="18"/>
      <c r="F185" s="18"/>
      <c r="G185" s="18">
        <f>C185*E185</f>
        <v>0</v>
      </c>
      <c r="H185" s="18">
        <f>C185*F185</f>
        <v>0</v>
      </c>
      <c r="I185" s="3"/>
    </row>
    <row r="186" spans="1:12" ht="43.2" x14ac:dyDescent="0.3">
      <c r="A186" s="14" t="s">
        <v>12</v>
      </c>
      <c r="B186" s="15" t="s">
        <v>65</v>
      </c>
      <c r="C186" s="16">
        <v>141.5</v>
      </c>
      <c r="D186" s="17" t="s">
        <v>11</v>
      </c>
      <c r="E186" s="18"/>
      <c r="F186" s="18"/>
      <c r="G186" s="18">
        <f>C186*E186</f>
        <v>0</v>
      </c>
      <c r="H186" s="18">
        <f>C186*F186</f>
        <v>0</v>
      </c>
      <c r="I186" s="3"/>
    </row>
    <row r="187" spans="1:12" ht="28.8" x14ac:dyDescent="0.3">
      <c r="A187" s="19" t="s">
        <v>14</v>
      </c>
      <c r="B187" s="15" t="s">
        <v>56</v>
      </c>
      <c r="C187" s="20">
        <v>5</v>
      </c>
      <c r="D187" s="37" t="s">
        <v>11</v>
      </c>
      <c r="E187" s="21"/>
      <c r="F187" s="21"/>
      <c r="G187" s="21">
        <f>C187*E187</f>
        <v>0</v>
      </c>
      <c r="H187" s="21">
        <f>C187*F187</f>
        <v>0</v>
      </c>
      <c r="I187" s="3"/>
      <c r="L187" t="s">
        <v>18</v>
      </c>
    </row>
    <row r="188" spans="1:12" x14ac:dyDescent="0.3">
      <c r="A188" s="19" t="s">
        <v>16</v>
      </c>
      <c r="B188" s="15" t="s">
        <v>17</v>
      </c>
      <c r="C188" s="20">
        <v>95.3</v>
      </c>
      <c r="D188" s="37" t="s">
        <v>11</v>
      </c>
      <c r="E188" s="21"/>
      <c r="F188" s="21"/>
      <c r="G188" s="21">
        <f>C188*E188</f>
        <v>0</v>
      </c>
      <c r="H188" s="21">
        <f>C188*F188</f>
        <v>0</v>
      </c>
      <c r="I188" s="3"/>
    </row>
    <row r="189" spans="1:12" s="1" customFormat="1" ht="57.6" x14ac:dyDescent="0.3">
      <c r="A189" s="19" t="s">
        <v>36</v>
      </c>
      <c r="B189" s="15" t="s">
        <v>66</v>
      </c>
      <c r="C189" s="20">
        <v>18.3</v>
      </c>
      <c r="D189" s="37" t="s">
        <v>34</v>
      </c>
      <c r="E189" s="21"/>
      <c r="F189" s="21"/>
      <c r="G189" s="21">
        <f>C189*E189</f>
        <v>0</v>
      </c>
      <c r="H189" s="21">
        <f>C189*F189</f>
        <v>0</v>
      </c>
      <c r="I189" s="44"/>
    </row>
    <row r="190" spans="1:12" x14ac:dyDescent="0.3">
      <c r="A190" s="19"/>
      <c r="B190" s="22" t="s">
        <v>19</v>
      </c>
      <c r="C190" s="23"/>
      <c r="D190" s="24"/>
      <c r="E190" s="25"/>
      <c r="F190" s="25"/>
      <c r="G190" s="25">
        <f>SUM(G185:G189)</f>
        <v>0</v>
      </c>
      <c r="H190" s="26"/>
      <c r="I190" s="27"/>
    </row>
    <row r="191" spans="1:12" x14ac:dyDescent="0.3">
      <c r="A191" s="19"/>
      <c r="B191" s="22" t="s">
        <v>20</v>
      </c>
      <c r="C191" s="23"/>
      <c r="D191" s="24"/>
      <c r="E191" s="25"/>
      <c r="F191" s="25"/>
      <c r="G191" s="25"/>
      <c r="H191" s="25">
        <f>SUM(H185:H189)</f>
        <v>0</v>
      </c>
      <c r="I191" s="27"/>
    </row>
    <row r="192" spans="1:12" x14ac:dyDescent="0.3">
      <c r="A192" s="19"/>
      <c r="B192" s="28" t="s">
        <v>21</v>
      </c>
      <c r="C192" s="29"/>
      <c r="D192" s="30"/>
      <c r="E192" s="26"/>
      <c r="F192" s="26"/>
      <c r="G192" s="26"/>
      <c r="H192" s="26"/>
      <c r="I192" s="26">
        <f>G190+H191</f>
        <v>0</v>
      </c>
    </row>
    <row r="193" spans="1:12" x14ac:dyDescent="0.3">
      <c r="A193"/>
      <c r="B193"/>
      <c r="C193"/>
      <c r="D193"/>
      <c r="E193" s="3"/>
      <c r="F193" s="3"/>
      <c r="G193" s="3"/>
      <c r="H193" s="3"/>
      <c r="I193" s="3"/>
    </row>
    <row r="194" spans="1:12" x14ac:dyDescent="0.3">
      <c r="A194"/>
      <c r="B194"/>
      <c r="C194"/>
      <c r="D194"/>
      <c r="E194" s="3"/>
      <c r="F194" s="3"/>
      <c r="G194" s="3"/>
      <c r="H194" s="3"/>
      <c r="I194" s="3"/>
    </row>
    <row r="195" spans="1:12" ht="15.6" customHeight="1" x14ac:dyDescent="0.3">
      <c r="A195" s="31"/>
      <c r="B195" s="45" t="s">
        <v>67</v>
      </c>
      <c r="C195" s="46"/>
      <c r="D195" s="47"/>
      <c r="E195" s="48"/>
      <c r="F195" s="49"/>
      <c r="G195" s="3"/>
      <c r="H195" s="3"/>
      <c r="I195" s="3"/>
    </row>
    <row r="196" spans="1:12" s="1" customFormat="1" x14ac:dyDescent="0.3">
      <c r="A196" s="32"/>
      <c r="B196" s="33" t="s">
        <v>68</v>
      </c>
      <c r="C196" s="34"/>
      <c r="D196" s="32"/>
      <c r="E196" s="35"/>
      <c r="F196" s="35"/>
      <c r="G196" s="35"/>
      <c r="H196" s="35"/>
      <c r="I196" s="35"/>
    </row>
    <row r="197" spans="1:12" s="13" customFormat="1" x14ac:dyDescent="0.3">
      <c r="A197" s="8"/>
      <c r="B197" s="9" t="s">
        <v>3</v>
      </c>
      <c r="C197" s="10" t="s">
        <v>4</v>
      </c>
      <c r="D197" s="8" t="s">
        <v>5</v>
      </c>
      <c r="E197" s="11" t="s">
        <v>6</v>
      </c>
      <c r="F197" s="11" t="s">
        <v>7</v>
      </c>
      <c r="G197" s="11" t="s">
        <v>8</v>
      </c>
      <c r="H197" s="11" t="s">
        <v>9</v>
      </c>
      <c r="I197" s="12"/>
    </row>
    <row r="198" spans="1:12" ht="43.2" x14ac:dyDescent="0.3">
      <c r="A198" s="14" t="s">
        <v>1</v>
      </c>
      <c r="B198" s="15" t="s">
        <v>65</v>
      </c>
      <c r="C198" s="16">
        <v>65.8</v>
      </c>
      <c r="D198" s="17" t="s">
        <v>11</v>
      </c>
      <c r="E198" s="18"/>
      <c r="F198" s="18"/>
      <c r="G198" s="18">
        <f>C198*E198</f>
        <v>0</v>
      </c>
      <c r="H198" s="18">
        <f>C198*F198</f>
        <v>0</v>
      </c>
      <c r="I198" s="3"/>
    </row>
    <row r="199" spans="1:12" ht="28.8" x14ac:dyDescent="0.3">
      <c r="A199" s="19" t="s">
        <v>12</v>
      </c>
      <c r="B199" s="15" t="s">
        <v>56</v>
      </c>
      <c r="C199" s="20">
        <v>1.5</v>
      </c>
      <c r="D199" s="37" t="s">
        <v>11</v>
      </c>
      <c r="E199" s="21"/>
      <c r="F199" s="21"/>
      <c r="G199" s="21">
        <f>C199*E199</f>
        <v>0</v>
      </c>
      <c r="H199" s="21">
        <f>C199*F199</f>
        <v>0</v>
      </c>
      <c r="I199" s="3"/>
      <c r="L199" t="s">
        <v>18</v>
      </c>
    </row>
    <row r="200" spans="1:12" x14ac:dyDescent="0.3">
      <c r="A200" s="19" t="s">
        <v>14</v>
      </c>
      <c r="B200" s="15" t="s">
        <v>17</v>
      </c>
      <c r="C200" s="20">
        <v>31.9</v>
      </c>
      <c r="D200" s="37" t="s">
        <v>11</v>
      </c>
      <c r="E200" s="21"/>
      <c r="F200" s="21"/>
      <c r="G200" s="21">
        <f>C200*E200</f>
        <v>0</v>
      </c>
      <c r="H200" s="21">
        <f>C200*F200</f>
        <v>0</v>
      </c>
      <c r="I200" s="3"/>
    </row>
    <row r="201" spans="1:12" ht="28.2" customHeight="1" x14ac:dyDescent="0.3">
      <c r="A201" s="19" t="s">
        <v>16</v>
      </c>
      <c r="B201" s="15" t="s">
        <v>69</v>
      </c>
      <c r="C201" s="20">
        <v>28.05</v>
      </c>
      <c r="D201" s="37" t="s">
        <v>11</v>
      </c>
      <c r="E201" s="21"/>
      <c r="F201" s="21"/>
      <c r="G201" s="21">
        <f>C201*E201</f>
        <v>0</v>
      </c>
      <c r="H201" s="21">
        <f>C201*F201</f>
        <v>0</v>
      </c>
      <c r="I201" s="3"/>
    </row>
    <row r="202" spans="1:12" x14ac:dyDescent="0.3">
      <c r="A202" s="19"/>
      <c r="B202" s="22" t="s">
        <v>19</v>
      </c>
      <c r="C202" s="23"/>
      <c r="D202" s="24"/>
      <c r="E202" s="25"/>
      <c r="F202" s="25"/>
      <c r="G202" s="25">
        <f>SUM(G198:G201)</f>
        <v>0</v>
      </c>
      <c r="H202" s="26"/>
      <c r="I202" s="27"/>
    </row>
    <row r="203" spans="1:12" x14ac:dyDescent="0.3">
      <c r="A203" s="19"/>
      <c r="B203" s="22" t="s">
        <v>20</v>
      </c>
      <c r="C203" s="23"/>
      <c r="D203" s="24"/>
      <c r="E203" s="25"/>
      <c r="F203" s="25"/>
      <c r="G203" s="25"/>
      <c r="H203" s="25">
        <f>SUM(H198:H201)</f>
        <v>0</v>
      </c>
      <c r="I203" s="27"/>
    </row>
    <row r="204" spans="1:12" x14ac:dyDescent="0.3">
      <c r="A204" s="19"/>
      <c r="B204" s="28" t="s">
        <v>21</v>
      </c>
      <c r="C204" s="29"/>
      <c r="D204" s="30"/>
      <c r="E204" s="26"/>
      <c r="F204" s="26"/>
      <c r="G204" s="26"/>
      <c r="H204" s="26"/>
      <c r="I204" s="26">
        <f>G202+H203</f>
        <v>0</v>
      </c>
    </row>
    <row r="205" spans="1:12" x14ac:dyDescent="0.3">
      <c r="A205"/>
      <c r="B205"/>
      <c r="C205"/>
      <c r="D205"/>
      <c r="E205" s="3"/>
      <c r="F205" s="3"/>
      <c r="G205" s="3"/>
      <c r="H205" s="3"/>
      <c r="I205" s="3"/>
    </row>
    <row r="206" spans="1:12" ht="15.6" customHeight="1" x14ac:dyDescent="0.3">
      <c r="A206" s="31"/>
      <c r="B206" s="45" t="s">
        <v>67</v>
      </c>
      <c r="C206" s="46"/>
      <c r="D206" s="47"/>
      <c r="E206" s="48"/>
      <c r="F206" s="49"/>
      <c r="G206" s="3"/>
      <c r="H206" s="3"/>
      <c r="I206" s="3"/>
    </row>
    <row r="207" spans="1:12" s="1" customFormat="1" x14ac:dyDescent="0.3">
      <c r="A207" s="32"/>
      <c r="B207" s="33" t="s">
        <v>70</v>
      </c>
      <c r="C207" s="34"/>
      <c r="D207" s="32"/>
      <c r="E207" s="35"/>
      <c r="F207" s="35"/>
      <c r="G207" s="35"/>
      <c r="H207" s="35"/>
      <c r="I207" s="35"/>
    </row>
    <row r="208" spans="1:12" s="13" customFormat="1" x14ac:dyDescent="0.3">
      <c r="A208" s="8"/>
      <c r="B208" s="9" t="s">
        <v>3</v>
      </c>
      <c r="C208" s="10" t="s">
        <v>4</v>
      </c>
      <c r="D208" s="8" t="s">
        <v>5</v>
      </c>
      <c r="E208" s="11" t="s">
        <v>6</v>
      </c>
      <c r="F208" s="11" t="s">
        <v>7</v>
      </c>
      <c r="G208" s="11" t="s">
        <v>8</v>
      </c>
      <c r="H208" s="11" t="s">
        <v>9</v>
      </c>
      <c r="I208" s="12"/>
    </row>
    <row r="209" spans="1:9" x14ac:dyDescent="0.3">
      <c r="A209" s="8" t="s">
        <v>1</v>
      </c>
      <c r="B209" s="43" t="s">
        <v>46</v>
      </c>
      <c r="C209" s="50">
        <v>6.5</v>
      </c>
      <c r="D209" s="37" t="s">
        <v>34</v>
      </c>
      <c r="E209" s="21"/>
      <c r="F209" s="21"/>
      <c r="G209" s="21">
        <f>C209*E209</f>
        <v>0</v>
      </c>
      <c r="H209" s="21">
        <f>C209*F209</f>
        <v>0</v>
      </c>
      <c r="I209" s="12"/>
    </row>
    <row r="210" spans="1:9" ht="43.2" x14ac:dyDescent="0.3">
      <c r="A210" s="14" t="s">
        <v>12</v>
      </c>
      <c r="B210" s="15" t="s">
        <v>65</v>
      </c>
      <c r="C210" s="16">
        <v>41.6</v>
      </c>
      <c r="D210" s="17" t="s">
        <v>11</v>
      </c>
      <c r="E210" s="21"/>
      <c r="F210" s="21"/>
      <c r="G210" s="21">
        <f>C210*E210</f>
        <v>0</v>
      </c>
      <c r="H210" s="21">
        <f>C210*F210</f>
        <v>0</v>
      </c>
      <c r="I210" s="3"/>
    </row>
    <row r="211" spans="1:9" ht="43.2" x14ac:dyDescent="0.3">
      <c r="A211" s="19" t="s">
        <v>14</v>
      </c>
      <c r="B211" s="15" t="s">
        <v>71</v>
      </c>
      <c r="C211" s="20">
        <v>55</v>
      </c>
      <c r="D211" s="37" t="s">
        <v>11</v>
      </c>
      <c r="E211" s="21"/>
      <c r="F211" s="21"/>
      <c r="G211" s="21">
        <f>C211*E211</f>
        <v>0</v>
      </c>
      <c r="H211" s="21">
        <f>C211*F211</f>
        <v>0</v>
      </c>
      <c r="I211" s="3"/>
    </row>
    <row r="212" spans="1:9" x14ac:dyDescent="0.3">
      <c r="A212" s="19"/>
      <c r="B212" s="22" t="s">
        <v>19</v>
      </c>
      <c r="C212" s="23"/>
      <c r="D212" s="24"/>
      <c r="E212" s="25"/>
      <c r="F212" s="25"/>
      <c r="G212" s="25">
        <f>SUM(G209:G211)</f>
        <v>0</v>
      </c>
      <c r="H212" s="26"/>
      <c r="I212" s="27"/>
    </row>
    <row r="213" spans="1:9" x14ac:dyDescent="0.3">
      <c r="A213" s="19"/>
      <c r="B213" s="22" t="s">
        <v>20</v>
      </c>
      <c r="C213" s="23"/>
      <c r="D213" s="24"/>
      <c r="E213" s="25"/>
      <c r="F213" s="25"/>
      <c r="G213" s="25"/>
      <c r="H213" s="25">
        <f>SUM(H209:H211)</f>
        <v>0</v>
      </c>
      <c r="I213" s="27"/>
    </row>
    <row r="214" spans="1:9" x14ac:dyDescent="0.3">
      <c r="A214" s="19"/>
      <c r="B214" s="28" t="s">
        <v>21</v>
      </c>
      <c r="C214" s="29"/>
      <c r="D214" s="30"/>
      <c r="E214" s="26"/>
      <c r="F214" s="26"/>
      <c r="G214" s="26"/>
      <c r="H214" s="26"/>
      <c r="I214" s="26">
        <f>G212+H213</f>
        <v>0</v>
      </c>
    </row>
    <row r="215" spans="1:9" x14ac:dyDescent="0.3">
      <c r="A215"/>
      <c r="B215"/>
      <c r="C215"/>
      <c r="D215"/>
      <c r="E215" s="3"/>
      <c r="F215" s="3"/>
      <c r="G215" s="3"/>
      <c r="H215" s="3"/>
      <c r="I215" s="3"/>
    </row>
    <row r="216" spans="1:9" x14ac:dyDescent="0.3">
      <c r="A216"/>
      <c r="B216"/>
      <c r="C216"/>
      <c r="D216"/>
      <c r="E216" s="3"/>
      <c r="F216" s="3"/>
      <c r="G216" s="3"/>
      <c r="H216" s="3"/>
      <c r="I216" s="3"/>
    </row>
    <row r="217" spans="1:9" ht="15.6" customHeight="1" x14ac:dyDescent="0.3">
      <c r="A217" s="31"/>
      <c r="B217" s="45" t="s">
        <v>67</v>
      </c>
      <c r="C217" s="46"/>
      <c r="D217" s="47"/>
      <c r="E217" s="48"/>
      <c r="F217" s="49"/>
      <c r="G217" s="3"/>
      <c r="H217" s="3"/>
      <c r="I217" s="3"/>
    </row>
    <row r="218" spans="1:9" s="1" customFormat="1" x14ac:dyDescent="0.3">
      <c r="A218" s="32"/>
      <c r="B218" s="33" t="s">
        <v>40</v>
      </c>
      <c r="C218" s="34"/>
      <c r="D218" s="32"/>
      <c r="E218" s="35"/>
      <c r="F218" s="35"/>
      <c r="G218" s="35"/>
      <c r="H218" s="35"/>
      <c r="I218" s="35"/>
    </row>
    <row r="219" spans="1:9" s="13" customFormat="1" x14ac:dyDescent="0.3">
      <c r="A219" s="8"/>
      <c r="B219" s="9" t="s">
        <v>3</v>
      </c>
      <c r="C219" s="10" t="s">
        <v>4</v>
      </c>
      <c r="D219" s="8" t="s">
        <v>5</v>
      </c>
      <c r="E219" s="11" t="s">
        <v>6</v>
      </c>
      <c r="F219" s="11" t="s">
        <v>7</v>
      </c>
      <c r="G219" s="11" t="s">
        <v>8</v>
      </c>
      <c r="H219" s="11" t="s">
        <v>9</v>
      </c>
      <c r="I219" s="12"/>
    </row>
    <row r="220" spans="1:9" x14ac:dyDescent="0.3">
      <c r="A220" s="8" t="s">
        <v>1</v>
      </c>
      <c r="B220" s="43" t="s">
        <v>46</v>
      </c>
      <c r="C220" s="50">
        <v>3.1</v>
      </c>
      <c r="D220" s="37" t="s">
        <v>34</v>
      </c>
      <c r="E220" s="21"/>
      <c r="F220" s="21"/>
      <c r="G220" s="21">
        <f>C220*E220</f>
        <v>0</v>
      </c>
      <c r="H220" s="21">
        <f>C220*F220</f>
        <v>0</v>
      </c>
      <c r="I220" s="12"/>
    </row>
    <row r="221" spans="1:9" ht="43.2" x14ac:dyDescent="0.3">
      <c r="A221" s="14" t="s">
        <v>12</v>
      </c>
      <c r="B221" s="15" t="s">
        <v>65</v>
      </c>
      <c r="C221" s="16">
        <v>79.5</v>
      </c>
      <c r="D221" s="17" t="s">
        <v>11</v>
      </c>
      <c r="E221" s="18"/>
      <c r="F221" s="18"/>
      <c r="G221" s="18">
        <f>C221*E221</f>
        <v>0</v>
      </c>
      <c r="H221" s="18">
        <f>C221*F221</f>
        <v>0</v>
      </c>
      <c r="I221" s="3"/>
    </row>
    <row r="222" spans="1:9" ht="28.8" x14ac:dyDescent="0.3">
      <c r="A222" s="19" t="s">
        <v>14</v>
      </c>
      <c r="B222" s="15" t="s">
        <v>72</v>
      </c>
      <c r="C222" s="20">
        <v>3.5</v>
      </c>
      <c r="D222" s="37" t="s">
        <v>11</v>
      </c>
      <c r="E222" s="21"/>
      <c r="F222" s="21"/>
      <c r="G222" s="21">
        <f>C222*E222</f>
        <v>0</v>
      </c>
      <c r="H222" s="21">
        <f>C222*F222</f>
        <v>0</v>
      </c>
      <c r="I222" s="3"/>
    </row>
    <row r="223" spans="1:9" x14ac:dyDescent="0.3">
      <c r="A223" s="19" t="s">
        <v>16</v>
      </c>
      <c r="B223" s="15" t="s">
        <v>17</v>
      </c>
      <c r="C223" s="20">
        <v>67.5</v>
      </c>
      <c r="D223" s="37" t="s">
        <v>11</v>
      </c>
      <c r="E223" s="21"/>
      <c r="F223" s="21"/>
      <c r="G223" s="21">
        <f>C223*E223</f>
        <v>0</v>
      </c>
      <c r="H223" s="21">
        <f>C223*F223</f>
        <v>0</v>
      </c>
      <c r="I223" s="3"/>
    </row>
    <row r="224" spans="1:9" x14ac:dyDescent="0.3">
      <c r="A224" s="19"/>
      <c r="B224" s="22" t="s">
        <v>19</v>
      </c>
      <c r="C224" s="23"/>
      <c r="D224" s="24"/>
      <c r="E224" s="25"/>
      <c r="F224" s="25"/>
      <c r="G224" s="25">
        <f>SUM(G220:G223)</f>
        <v>0</v>
      </c>
      <c r="H224" s="26"/>
      <c r="I224" s="27"/>
    </row>
    <row r="225" spans="1:9" x14ac:dyDescent="0.3">
      <c r="A225" s="19"/>
      <c r="B225" s="22" t="s">
        <v>20</v>
      </c>
      <c r="C225" s="23"/>
      <c r="D225" s="24"/>
      <c r="E225" s="25"/>
      <c r="F225" s="25"/>
      <c r="G225" s="25"/>
      <c r="H225" s="25">
        <f>SUM(H220:H223)</f>
        <v>0</v>
      </c>
      <c r="I225" s="27"/>
    </row>
    <row r="226" spans="1:9" x14ac:dyDescent="0.3">
      <c r="A226" s="19"/>
      <c r="B226" s="28" t="s">
        <v>21</v>
      </c>
      <c r="C226" s="29"/>
      <c r="D226" s="30"/>
      <c r="E226" s="26"/>
      <c r="F226" s="26"/>
      <c r="G226" s="26"/>
      <c r="H226" s="26"/>
      <c r="I226" s="26">
        <f>G224+H225</f>
        <v>0</v>
      </c>
    </row>
    <row r="227" spans="1:9" x14ac:dyDescent="0.3">
      <c r="A227"/>
      <c r="B227"/>
      <c r="C227"/>
      <c r="D227"/>
      <c r="E227" s="3"/>
      <c r="F227" s="3"/>
      <c r="G227" s="3"/>
      <c r="H227" s="3"/>
      <c r="I227" s="3"/>
    </row>
    <row r="228" spans="1:9" ht="15.6" customHeight="1" x14ac:dyDescent="0.3">
      <c r="A228" s="31"/>
      <c r="B228" s="45" t="s">
        <v>67</v>
      </c>
      <c r="C228" s="46"/>
      <c r="D228" s="47"/>
      <c r="E228" s="48"/>
      <c r="F228" s="49"/>
      <c r="G228" s="3"/>
      <c r="H228" s="3"/>
      <c r="I228" s="3"/>
    </row>
    <row r="229" spans="1:9" s="1" customFormat="1" x14ac:dyDescent="0.3">
      <c r="A229" s="32"/>
      <c r="B229" s="33" t="s">
        <v>73</v>
      </c>
      <c r="C229" s="34"/>
      <c r="D229" s="32"/>
      <c r="E229" s="35"/>
      <c r="F229" s="35"/>
      <c r="G229" s="35"/>
      <c r="H229" s="35"/>
      <c r="I229" s="35"/>
    </row>
    <row r="230" spans="1:9" s="13" customFormat="1" x14ac:dyDescent="0.3">
      <c r="A230" s="8"/>
      <c r="B230" s="9" t="s">
        <v>3</v>
      </c>
      <c r="C230" s="10" t="s">
        <v>4</v>
      </c>
      <c r="D230" s="8" t="s">
        <v>5</v>
      </c>
      <c r="E230" s="11" t="s">
        <v>6</v>
      </c>
      <c r="F230" s="11" t="s">
        <v>7</v>
      </c>
      <c r="G230" s="11" t="s">
        <v>8</v>
      </c>
      <c r="H230" s="11" t="s">
        <v>9</v>
      </c>
      <c r="I230" s="12"/>
    </row>
    <row r="231" spans="1:9" x14ac:dyDescent="0.3">
      <c r="A231" s="8" t="s">
        <v>1</v>
      </c>
      <c r="B231" s="43" t="s">
        <v>46</v>
      </c>
      <c r="C231" s="50">
        <v>6.8</v>
      </c>
      <c r="D231" s="37" t="s">
        <v>34</v>
      </c>
      <c r="E231" s="21"/>
      <c r="F231" s="21"/>
      <c r="G231" s="21">
        <f>C231*E231</f>
        <v>0</v>
      </c>
      <c r="H231" s="21">
        <f>C231*F231</f>
        <v>0</v>
      </c>
      <c r="I231" s="12"/>
    </row>
    <row r="232" spans="1:9" ht="43.2" x14ac:dyDescent="0.3">
      <c r="A232" s="14" t="s">
        <v>12</v>
      </c>
      <c r="B232" s="15" t="s">
        <v>65</v>
      </c>
      <c r="C232" s="16">
        <v>35.36</v>
      </c>
      <c r="D232" s="17" t="s">
        <v>11</v>
      </c>
      <c r="E232" s="18"/>
      <c r="F232" s="18"/>
      <c r="G232" s="18">
        <f>C232*E232</f>
        <v>0</v>
      </c>
      <c r="H232" s="18">
        <f>C232*F232</f>
        <v>0</v>
      </c>
      <c r="I232" s="3"/>
    </row>
    <row r="233" spans="1:9" ht="28.8" x14ac:dyDescent="0.3">
      <c r="A233" s="19" t="s">
        <v>14</v>
      </c>
      <c r="B233" s="15" t="s">
        <v>74</v>
      </c>
      <c r="C233" s="20">
        <v>55</v>
      </c>
      <c r="D233" s="37" t="s">
        <v>11</v>
      </c>
      <c r="E233" s="21"/>
      <c r="F233" s="21"/>
      <c r="G233" s="21">
        <f>C233*E233</f>
        <v>0</v>
      </c>
      <c r="H233" s="21">
        <f>C233*F233</f>
        <v>0</v>
      </c>
      <c r="I233" s="3"/>
    </row>
    <row r="234" spans="1:9" x14ac:dyDescent="0.3">
      <c r="A234" s="19"/>
      <c r="B234" s="22" t="s">
        <v>19</v>
      </c>
      <c r="C234" s="23"/>
      <c r="D234" s="24"/>
      <c r="E234" s="25"/>
      <c r="F234" s="25"/>
      <c r="G234" s="25">
        <f>SUM(G231:G233)</f>
        <v>0</v>
      </c>
      <c r="H234" s="26"/>
      <c r="I234" s="27"/>
    </row>
    <row r="235" spans="1:9" x14ac:dyDescent="0.3">
      <c r="A235" s="19"/>
      <c r="B235" s="22" t="s">
        <v>20</v>
      </c>
      <c r="C235" s="23"/>
      <c r="D235" s="24"/>
      <c r="E235" s="25"/>
      <c r="F235" s="25"/>
      <c r="G235" s="25"/>
      <c r="H235" s="25">
        <f>SUM(H231:H233)</f>
        <v>0</v>
      </c>
      <c r="I235" s="27"/>
    </row>
    <row r="236" spans="1:9" x14ac:dyDescent="0.3">
      <c r="A236" s="19"/>
      <c r="B236" s="28" t="s">
        <v>21</v>
      </c>
      <c r="C236" s="29"/>
      <c r="D236" s="30"/>
      <c r="E236" s="26"/>
      <c r="F236" s="26"/>
      <c r="G236" s="26"/>
      <c r="H236" s="26"/>
      <c r="I236" s="26">
        <f>G234+H235</f>
        <v>0</v>
      </c>
    </row>
    <row r="237" spans="1:9" x14ac:dyDescent="0.3">
      <c r="A237"/>
      <c r="B237"/>
      <c r="C237"/>
      <c r="D237"/>
      <c r="E237" s="3"/>
      <c r="F237" s="3"/>
      <c r="G237" s="3"/>
      <c r="H237" s="3"/>
      <c r="I237" s="3"/>
    </row>
    <row r="238" spans="1:9" ht="15.6" customHeight="1" x14ac:dyDescent="0.3">
      <c r="A238" s="31"/>
      <c r="B238" s="45" t="s">
        <v>67</v>
      </c>
      <c r="C238" s="46"/>
      <c r="D238" s="47"/>
      <c r="E238" s="48"/>
      <c r="F238" s="49"/>
      <c r="G238" s="3"/>
      <c r="H238" s="3"/>
      <c r="I238" s="3"/>
    </row>
    <row r="239" spans="1:9" s="1" customFormat="1" x14ac:dyDescent="0.3">
      <c r="A239" s="32"/>
      <c r="B239" s="33" t="s">
        <v>75</v>
      </c>
      <c r="C239" s="34"/>
      <c r="D239" s="32"/>
      <c r="E239" s="35"/>
      <c r="F239" s="35"/>
      <c r="G239" s="35"/>
      <c r="H239" s="35"/>
      <c r="I239" s="35"/>
    </row>
    <row r="240" spans="1:9" s="13" customFormat="1" x14ac:dyDescent="0.3">
      <c r="A240" s="8"/>
      <c r="B240" s="9" t="s">
        <v>3</v>
      </c>
      <c r="C240" s="10" t="s">
        <v>4</v>
      </c>
      <c r="D240" s="8" t="s">
        <v>5</v>
      </c>
      <c r="E240" s="11" t="s">
        <v>6</v>
      </c>
      <c r="F240" s="11" t="s">
        <v>7</v>
      </c>
      <c r="G240" s="11" t="s">
        <v>8</v>
      </c>
      <c r="H240" s="11" t="s">
        <v>9</v>
      </c>
      <c r="I240" s="12"/>
    </row>
    <row r="241" spans="1:9" ht="28.8" x14ac:dyDescent="0.3">
      <c r="A241" s="14" t="s">
        <v>1</v>
      </c>
      <c r="B241" s="15" t="s">
        <v>76</v>
      </c>
      <c r="C241" s="16">
        <v>6.5</v>
      </c>
      <c r="D241" s="17" t="s">
        <v>11</v>
      </c>
      <c r="E241" s="18"/>
      <c r="F241" s="18"/>
      <c r="G241" s="18">
        <f>C241*E241</f>
        <v>0</v>
      </c>
      <c r="H241" s="18">
        <f>C241*F241</f>
        <v>0</v>
      </c>
      <c r="I241" s="3"/>
    </row>
    <row r="242" spans="1:9" x14ac:dyDescent="0.3">
      <c r="A242" s="19"/>
      <c r="B242" s="22" t="s">
        <v>19</v>
      </c>
      <c r="C242" s="23"/>
      <c r="D242" s="24"/>
      <c r="E242" s="25"/>
      <c r="F242" s="25"/>
      <c r="G242" s="25">
        <f>SUM(G241:G241)</f>
        <v>0</v>
      </c>
      <c r="H242" s="26"/>
      <c r="I242" s="27"/>
    </row>
    <row r="243" spans="1:9" x14ac:dyDescent="0.3">
      <c r="A243" s="19"/>
      <c r="B243" s="22" t="s">
        <v>20</v>
      </c>
      <c r="C243" s="23"/>
      <c r="D243" s="24"/>
      <c r="E243" s="25"/>
      <c r="F243" s="25"/>
      <c r="G243" s="25"/>
      <c r="H243" s="25">
        <f>SUM(H241:H241)</f>
        <v>0</v>
      </c>
      <c r="I243" s="27"/>
    </row>
    <row r="244" spans="1:9" x14ac:dyDescent="0.3">
      <c r="A244" s="19"/>
      <c r="B244" s="28" t="s">
        <v>21</v>
      </c>
      <c r="C244" s="29"/>
      <c r="D244" s="30"/>
      <c r="E244" s="26"/>
      <c r="F244" s="26"/>
      <c r="G244" s="26"/>
      <c r="H244" s="26"/>
      <c r="I244" s="26">
        <f>G242+H243</f>
        <v>0</v>
      </c>
    </row>
    <row r="245" spans="1:9" x14ac:dyDescent="0.3">
      <c r="A245"/>
      <c r="B245"/>
      <c r="C245"/>
      <c r="D245"/>
      <c r="E245" s="3"/>
      <c r="F245" s="3"/>
      <c r="G245" s="3"/>
      <c r="H245" s="3"/>
      <c r="I245" s="3"/>
    </row>
    <row r="246" spans="1:9" ht="15.6" customHeight="1" x14ac:dyDescent="0.3">
      <c r="A246" s="31"/>
      <c r="B246" s="45" t="s">
        <v>77</v>
      </c>
      <c r="C246" s="46"/>
      <c r="D246" s="47"/>
      <c r="E246" s="48"/>
      <c r="F246" s="49"/>
      <c r="G246" s="3"/>
      <c r="H246" s="3"/>
      <c r="I246" s="3"/>
    </row>
    <row r="247" spans="1:9" s="1" customFormat="1" x14ac:dyDescent="0.3">
      <c r="A247" s="32"/>
      <c r="B247" s="33"/>
      <c r="C247" s="34"/>
      <c r="D247" s="32"/>
      <c r="E247" s="35"/>
      <c r="F247" s="35"/>
      <c r="G247" s="35"/>
      <c r="H247" s="35"/>
      <c r="I247" s="35"/>
    </row>
    <row r="248" spans="1:9" s="13" customFormat="1" x14ac:dyDescent="0.3">
      <c r="A248" s="8"/>
      <c r="B248" s="9" t="s">
        <v>3</v>
      </c>
      <c r="C248" s="10" t="s">
        <v>4</v>
      </c>
      <c r="D248" s="8" t="s">
        <v>5</v>
      </c>
      <c r="E248" s="11" t="s">
        <v>6</v>
      </c>
      <c r="F248" s="11" t="s">
        <v>7</v>
      </c>
      <c r="G248" s="11" t="s">
        <v>8</v>
      </c>
      <c r="H248" s="11" t="s">
        <v>9</v>
      </c>
      <c r="I248" s="12"/>
    </row>
    <row r="249" spans="1:9" ht="28.8" x14ac:dyDescent="0.3">
      <c r="A249" s="8" t="s">
        <v>1</v>
      </c>
      <c r="B249" s="15" t="s">
        <v>78</v>
      </c>
      <c r="C249" s="50">
        <v>51.9</v>
      </c>
      <c r="D249" s="37" t="s">
        <v>11</v>
      </c>
      <c r="E249" s="21"/>
      <c r="F249" s="21"/>
      <c r="G249" s="21">
        <f>C249*E249</f>
        <v>0</v>
      </c>
      <c r="H249" s="21">
        <f>C249*F249</f>
        <v>0</v>
      </c>
      <c r="I249" s="12"/>
    </row>
    <row r="250" spans="1:9" ht="28.8" x14ac:dyDescent="0.3">
      <c r="A250" s="14" t="s">
        <v>12</v>
      </c>
      <c r="B250" s="15" t="s">
        <v>79</v>
      </c>
      <c r="C250" s="16">
        <v>6.5</v>
      </c>
      <c r="D250" s="17" t="s">
        <v>11</v>
      </c>
      <c r="E250" s="21"/>
      <c r="F250" s="21"/>
      <c r="G250" s="21">
        <f>C250*E250</f>
        <v>0</v>
      </c>
      <c r="H250" s="21">
        <f>C250*F250</f>
        <v>0</v>
      </c>
      <c r="I250" s="3"/>
    </row>
    <row r="251" spans="1:9" ht="28.8" x14ac:dyDescent="0.3">
      <c r="A251" s="19" t="s">
        <v>14</v>
      </c>
      <c r="B251" s="15" t="s">
        <v>80</v>
      </c>
      <c r="C251" s="20">
        <v>51.4</v>
      </c>
      <c r="D251" s="37" t="s">
        <v>11</v>
      </c>
      <c r="E251" s="21"/>
      <c r="F251" s="21"/>
      <c r="G251" s="21">
        <f>C251*E251</f>
        <v>0</v>
      </c>
      <c r="H251" s="21">
        <f>C251*F251</f>
        <v>0</v>
      </c>
      <c r="I251" s="3"/>
    </row>
    <row r="252" spans="1:9" x14ac:dyDescent="0.3">
      <c r="A252" s="19"/>
      <c r="B252" s="22" t="s">
        <v>19</v>
      </c>
      <c r="C252" s="23"/>
      <c r="D252" s="24"/>
      <c r="E252" s="25"/>
      <c r="F252" s="25"/>
      <c r="G252" s="25">
        <f>SUM(G249:G251)</f>
        <v>0</v>
      </c>
      <c r="H252" s="26"/>
      <c r="I252" s="27"/>
    </row>
    <row r="253" spans="1:9" x14ac:dyDescent="0.3">
      <c r="A253" s="19"/>
      <c r="B253" s="22" t="s">
        <v>20</v>
      </c>
      <c r="C253" s="23"/>
      <c r="D253" s="24"/>
      <c r="E253" s="25"/>
      <c r="F253" s="25"/>
      <c r="G253" s="25"/>
      <c r="H253" s="25">
        <f>SUM(H249:H251)</f>
        <v>0</v>
      </c>
      <c r="I253" s="27"/>
    </row>
    <row r="254" spans="1:9" x14ac:dyDescent="0.3">
      <c r="A254" s="19"/>
      <c r="B254" s="28" t="s">
        <v>21</v>
      </c>
      <c r="C254" s="29"/>
      <c r="D254" s="30"/>
      <c r="E254" s="26"/>
      <c r="F254" s="26"/>
      <c r="G254" s="26"/>
      <c r="H254" s="26"/>
      <c r="I254" s="26">
        <f>G252+H253</f>
        <v>0</v>
      </c>
    </row>
    <row r="255" spans="1:9" x14ac:dyDescent="0.3">
      <c r="A255"/>
      <c r="B255"/>
      <c r="C255"/>
      <c r="D255"/>
      <c r="E255"/>
      <c r="F255"/>
      <c r="G255"/>
      <c r="H255" s="3"/>
      <c r="I255" s="3"/>
    </row>
    <row r="256" spans="1:9" ht="15.9" customHeight="1" x14ac:dyDescent="0.3">
      <c r="A256" s="31"/>
      <c r="B256" s="91" t="s">
        <v>81</v>
      </c>
      <c r="C256" s="91"/>
      <c r="D256"/>
      <c r="E256" s="3"/>
      <c r="F256" s="3"/>
      <c r="G256" s="3"/>
      <c r="H256" s="3"/>
      <c r="I256" s="3"/>
    </row>
    <row r="257" spans="1:12" s="1" customFormat="1" x14ac:dyDescent="0.3">
      <c r="A257" s="32"/>
      <c r="B257" s="33"/>
      <c r="C257" s="34"/>
      <c r="D257" s="32"/>
      <c r="E257" s="35"/>
      <c r="F257" s="35"/>
      <c r="G257" s="35"/>
      <c r="H257" s="35"/>
      <c r="I257" s="35"/>
    </row>
    <row r="258" spans="1:12" s="13" customFormat="1" x14ac:dyDescent="0.3">
      <c r="A258" s="8"/>
      <c r="B258" s="9" t="s">
        <v>3</v>
      </c>
      <c r="C258" s="10" t="s">
        <v>4</v>
      </c>
      <c r="D258" s="8" t="s">
        <v>5</v>
      </c>
      <c r="E258" s="11" t="s">
        <v>6</v>
      </c>
      <c r="F258" s="11" t="s">
        <v>7</v>
      </c>
      <c r="G258" s="11" t="s">
        <v>8</v>
      </c>
      <c r="H258" s="11" t="s">
        <v>9</v>
      </c>
      <c r="I258" s="12"/>
    </row>
    <row r="259" spans="1:12" s="1" customFormat="1" x14ac:dyDescent="0.3">
      <c r="A259" s="14" t="s">
        <v>1</v>
      </c>
      <c r="B259" s="43" t="s">
        <v>82</v>
      </c>
      <c r="C259" s="16">
        <v>11.5</v>
      </c>
      <c r="D259" s="17" t="s">
        <v>34</v>
      </c>
      <c r="E259" s="18"/>
      <c r="F259" s="18"/>
      <c r="G259" s="18">
        <f>C259*E259</f>
        <v>0</v>
      </c>
      <c r="H259" s="18">
        <f>C259*F259</f>
        <v>0</v>
      </c>
      <c r="I259" s="44"/>
    </row>
    <row r="260" spans="1:12" ht="28.8" x14ac:dyDescent="0.3">
      <c r="A260" s="14" t="s">
        <v>12</v>
      </c>
      <c r="B260" s="15" t="s">
        <v>83</v>
      </c>
      <c r="C260" s="16">
        <v>189.8</v>
      </c>
      <c r="D260" s="17" t="s">
        <v>11</v>
      </c>
      <c r="E260" s="18"/>
      <c r="F260" s="18"/>
      <c r="G260" s="18">
        <f>C260*E260</f>
        <v>0</v>
      </c>
      <c r="H260" s="18">
        <f>C260*F260</f>
        <v>0</v>
      </c>
      <c r="I260" s="44"/>
    </row>
    <row r="261" spans="1:12" x14ac:dyDescent="0.3">
      <c r="A261" s="19" t="s">
        <v>14</v>
      </c>
      <c r="B261" s="15" t="s">
        <v>84</v>
      </c>
      <c r="C261" s="20">
        <v>103.5</v>
      </c>
      <c r="D261" s="37" t="s">
        <v>11</v>
      </c>
      <c r="E261" s="21"/>
      <c r="F261" s="21"/>
      <c r="G261" s="21">
        <f>C261*E261</f>
        <v>0</v>
      </c>
      <c r="H261" s="21">
        <f>C261*F261</f>
        <v>0</v>
      </c>
      <c r="I261" s="44"/>
      <c r="L261" s="1" t="s">
        <v>18</v>
      </c>
    </row>
    <row r="262" spans="1:12" x14ac:dyDescent="0.3">
      <c r="A262" s="19" t="s">
        <v>16</v>
      </c>
      <c r="B262" s="15" t="s">
        <v>17</v>
      </c>
      <c r="C262" s="20">
        <v>103.5</v>
      </c>
      <c r="D262" s="37" t="s">
        <v>11</v>
      </c>
      <c r="E262" s="21"/>
      <c r="F262" s="21"/>
      <c r="G262" s="21">
        <f>C262*E262</f>
        <v>0</v>
      </c>
      <c r="H262" s="21">
        <f>C262*F262</f>
        <v>0</v>
      </c>
      <c r="I262" s="44"/>
    </row>
    <row r="263" spans="1:12" ht="28.8" x14ac:dyDescent="0.3">
      <c r="A263" s="19" t="s">
        <v>36</v>
      </c>
      <c r="B263" s="15" t="s">
        <v>85</v>
      </c>
      <c r="C263" s="20">
        <v>10.62</v>
      </c>
      <c r="D263" s="37" t="s">
        <v>11</v>
      </c>
      <c r="E263" s="21"/>
      <c r="F263" s="21"/>
      <c r="G263" s="21">
        <f>C263*E263</f>
        <v>0</v>
      </c>
      <c r="H263" s="21">
        <f>C263*F263</f>
        <v>0</v>
      </c>
      <c r="I263" s="44"/>
    </row>
    <row r="264" spans="1:12" x14ac:dyDescent="0.3">
      <c r="A264" s="19"/>
      <c r="B264" s="22" t="s">
        <v>19</v>
      </c>
      <c r="C264" s="23"/>
      <c r="D264" s="24"/>
      <c r="E264" s="25"/>
      <c r="F264" s="25"/>
      <c r="G264" s="25">
        <f>SUM(G259:G263)</f>
        <v>0</v>
      </c>
      <c r="H264" s="26"/>
      <c r="I264" s="27"/>
    </row>
    <row r="265" spans="1:12" x14ac:dyDescent="0.3">
      <c r="A265" s="19"/>
      <c r="B265" s="22" t="s">
        <v>20</v>
      </c>
      <c r="C265" s="23"/>
      <c r="D265" s="24"/>
      <c r="E265" s="25"/>
      <c r="F265" s="25"/>
      <c r="G265" s="25"/>
      <c r="H265" s="25">
        <f>SUM(H259:H263)</f>
        <v>0</v>
      </c>
      <c r="I265" s="27"/>
    </row>
    <row r="266" spans="1:12" x14ac:dyDescent="0.3">
      <c r="A266" s="19"/>
      <c r="B266" s="28" t="s">
        <v>21</v>
      </c>
      <c r="C266" s="29"/>
      <c r="D266" s="30"/>
      <c r="E266" s="26"/>
      <c r="F266" s="26"/>
      <c r="G266" s="26"/>
      <c r="H266" s="26"/>
      <c r="I266" s="26">
        <f>G264+H265</f>
        <v>0</v>
      </c>
    </row>
    <row r="267" spans="1:12" x14ac:dyDescent="0.3">
      <c r="A267"/>
      <c r="B267"/>
      <c r="C267"/>
      <c r="D267"/>
      <c r="E267"/>
      <c r="F267"/>
      <c r="G267"/>
      <c r="H267" s="3"/>
      <c r="I267" s="3"/>
    </row>
    <row r="268" spans="1:12" ht="15.9" customHeight="1" x14ac:dyDescent="0.3">
      <c r="A268" s="31"/>
      <c r="B268" s="91" t="s">
        <v>86</v>
      </c>
      <c r="C268" s="91"/>
      <c r="D268"/>
      <c r="E268" s="3"/>
      <c r="F268" s="3"/>
      <c r="G268" s="3"/>
      <c r="H268" s="3"/>
      <c r="I268" s="3"/>
    </row>
    <row r="269" spans="1:12" s="1" customFormat="1" x14ac:dyDescent="0.3">
      <c r="A269" s="32"/>
      <c r="B269" s="33"/>
      <c r="C269" s="34"/>
      <c r="D269" s="32"/>
      <c r="E269" s="35"/>
      <c r="F269" s="35"/>
      <c r="G269" s="35"/>
      <c r="H269" s="35"/>
      <c r="I269" s="35"/>
    </row>
    <row r="270" spans="1:12" s="13" customFormat="1" x14ac:dyDescent="0.3">
      <c r="A270" s="8"/>
      <c r="B270" s="9" t="s">
        <v>3</v>
      </c>
      <c r="C270" s="10" t="s">
        <v>4</v>
      </c>
      <c r="D270" s="8" t="s">
        <v>5</v>
      </c>
      <c r="E270" s="11" t="s">
        <v>6</v>
      </c>
      <c r="F270" s="11" t="s">
        <v>7</v>
      </c>
      <c r="G270" s="11" t="s">
        <v>8</v>
      </c>
      <c r="H270" s="11" t="s">
        <v>9</v>
      </c>
      <c r="I270" s="12"/>
    </row>
    <row r="271" spans="1:12" s="1" customFormat="1" x14ac:dyDescent="0.3">
      <c r="A271" s="14" t="s">
        <v>1</v>
      </c>
      <c r="B271" s="43" t="s">
        <v>87</v>
      </c>
      <c r="C271" s="16">
        <v>3.9</v>
      </c>
      <c r="D271" s="17" t="s">
        <v>34</v>
      </c>
      <c r="E271" s="18"/>
      <c r="F271" s="18"/>
      <c r="G271" s="18">
        <f>C271*E271</f>
        <v>0</v>
      </c>
      <c r="H271" s="18">
        <f>C271*F271</f>
        <v>0</v>
      </c>
      <c r="I271" s="44"/>
    </row>
    <row r="272" spans="1:12" ht="28.8" x14ac:dyDescent="0.3">
      <c r="A272" s="14" t="s">
        <v>12</v>
      </c>
      <c r="B272" s="15" t="s">
        <v>83</v>
      </c>
      <c r="C272" s="16">
        <v>70.5</v>
      </c>
      <c r="D272" s="17" t="s">
        <v>11</v>
      </c>
      <c r="E272" s="18"/>
      <c r="F272" s="18"/>
      <c r="G272" s="18">
        <f>C272*E272</f>
        <v>0</v>
      </c>
      <c r="H272" s="18">
        <f>C272*F272</f>
        <v>0</v>
      </c>
      <c r="I272" s="44"/>
    </row>
    <row r="273" spans="1:12" ht="28.8" x14ac:dyDescent="0.3">
      <c r="A273" s="19" t="s">
        <v>14</v>
      </c>
      <c r="B273" s="15" t="s">
        <v>56</v>
      </c>
      <c r="C273" s="20">
        <v>3</v>
      </c>
      <c r="D273" s="37" t="s">
        <v>11</v>
      </c>
      <c r="E273" s="21"/>
      <c r="F273" s="21"/>
      <c r="G273" s="21">
        <f>C273*E273</f>
        <v>0</v>
      </c>
      <c r="H273" s="21">
        <f>C273*F273</f>
        <v>0</v>
      </c>
      <c r="I273" s="44"/>
      <c r="L273" s="1" t="s">
        <v>18</v>
      </c>
    </row>
    <row r="274" spans="1:12" x14ac:dyDescent="0.3">
      <c r="A274" s="19" t="s">
        <v>16</v>
      </c>
      <c r="B274" s="15" t="s">
        <v>17</v>
      </c>
      <c r="C274" s="20">
        <v>51.7</v>
      </c>
      <c r="D274" s="37" t="s">
        <v>11</v>
      </c>
      <c r="E274" s="21"/>
      <c r="F274" s="21"/>
      <c r="G274" s="21">
        <f>C274*E274</f>
        <v>0</v>
      </c>
      <c r="H274" s="21">
        <f>C274*F274</f>
        <v>0</v>
      </c>
      <c r="I274" s="44"/>
    </row>
    <row r="275" spans="1:12" x14ac:dyDescent="0.3">
      <c r="A275" s="19"/>
      <c r="B275" s="22" t="s">
        <v>19</v>
      </c>
      <c r="C275" s="23"/>
      <c r="D275" s="24"/>
      <c r="E275" s="25"/>
      <c r="F275" s="25"/>
      <c r="G275" s="25">
        <f>SUM(G271:G274)</f>
        <v>0</v>
      </c>
      <c r="H275" s="26"/>
      <c r="I275" s="27"/>
    </row>
    <row r="276" spans="1:12" x14ac:dyDescent="0.3">
      <c r="A276" s="19"/>
      <c r="B276" s="22" t="s">
        <v>20</v>
      </c>
      <c r="C276" s="23"/>
      <c r="D276" s="24"/>
      <c r="E276" s="25"/>
      <c r="F276" s="25"/>
      <c r="G276" s="25"/>
      <c r="H276" s="25">
        <f>SUM(H271:H274)</f>
        <v>0</v>
      </c>
      <c r="I276" s="27"/>
    </row>
    <row r="277" spans="1:12" x14ac:dyDescent="0.3">
      <c r="A277" s="19"/>
      <c r="B277" s="28" t="s">
        <v>21</v>
      </c>
      <c r="C277" s="29"/>
      <c r="D277" s="30"/>
      <c r="E277" s="26"/>
      <c r="F277" s="26"/>
      <c r="G277" s="26"/>
      <c r="H277" s="26"/>
      <c r="I277" s="26">
        <f>G275+H276</f>
        <v>0</v>
      </c>
    </row>
    <row r="278" spans="1:12" x14ac:dyDescent="0.3">
      <c r="B278"/>
      <c r="C278"/>
      <c r="D278"/>
      <c r="E278"/>
      <c r="F278"/>
      <c r="G278"/>
      <c r="H278" s="3"/>
      <c r="I278" s="3"/>
    </row>
    <row r="279" spans="1:12" x14ac:dyDescent="0.3">
      <c r="B279" s="58" t="s">
        <v>88</v>
      </c>
      <c r="C279" s="59"/>
      <c r="D279" s="60"/>
      <c r="E279" s="61"/>
      <c r="F279" s="61"/>
      <c r="G279" s="61">
        <f>G252+G264+G275+G242+G234+G224+G212+G202+G190+G177+G165+G154+G138+G127+G115+G103+G89+G79+G71+G57+G42+G31+G22+G8</f>
        <v>0</v>
      </c>
      <c r="H279" s="62"/>
      <c r="I279" s="3"/>
    </row>
    <row r="280" spans="1:12" x14ac:dyDescent="0.3">
      <c r="B280" s="63" t="s">
        <v>89</v>
      </c>
      <c r="C280" s="64"/>
      <c r="D280" s="65"/>
      <c r="E280" s="66"/>
      <c r="F280" s="66"/>
      <c r="G280" s="66"/>
      <c r="H280" s="66">
        <f>H276+H265+H253+H243+H235+H225+H213+H203+H191+H178+H166+H155+H139+H128+H116+H104+H90+H80+H72+H58+H43+H32+H23+H9</f>
        <v>0</v>
      </c>
      <c r="I280" s="3"/>
    </row>
    <row r="281" spans="1:12" x14ac:dyDescent="0.3">
      <c r="B281"/>
      <c r="C281"/>
      <c r="D281"/>
      <c r="E281"/>
      <c r="F281"/>
      <c r="G281"/>
      <c r="H281" s="3"/>
      <c r="I281" s="3"/>
    </row>
    <row r="282" spans="1:12" x14ac:dyDescent="0.3">
      <c r="B282" s="67" t="s">
        <v>90</v>
      </c>
      <c r="C282" s="68"/>
      <c r="D282" s="69"/>
      <c r="E282" s="70"/>
      <c r="F282" s="70"/>
      <c r="G282" s="70"/>
      <c r="H282" s="70"/>
      <c r="I282" s="70">
        <f>SUM(I1:I277)</f>
        <v>0</v>
      </c>
    </row>
    <row r="283" spans="1:12" x14ac:dyDescent="0.3">
      <c r="B283" s="71" t="s">
        <v>91</v>
      </c>
      <c r="C283" s="72"/>
      <c r="D283" s="72"/>
      <c r="E283" s="72"/>
      <c r="F283" s="72"/>
      <c r="G283" s="72"/>
      <c r="H283" s="73"/>
      <c r="I283" s="73">
        <f>I282*0.27</f>
        <v>0</v>
      </c>
    </row>
    <row r="284" spans="1:12" x14ac:dyDescent="0.3">
      <c r="B284" s="71" t="s">
        <v>90</v>
      </c>
      <c r="C284" s="72"/>
      <c r="D284" s="72"/>
      <c r="E284" s="72"/>
      <c r="F284" s="72"/>
      <c r="G284" s="72"/>
      <c r="H284" s="73"/>
      <c r="I284" s="73">
        <f>I282+I283</f>
        <v>0</v>
      </c>
    </row>
  </sheetData>
  <mergeCells count="12">
    <mergeCell ref="B256:C256"/>
    <mergeCell ref="B268:C268"/>
    <mergeCell ref="B132:C132"/>
    <mergeCell ref="B147:C147"/>
    <mergeCell ref="B158:C158"/>
    <mergeCell ref="B169:C169"/>
    <mergeCell ref="B182:C182"/>
    <mergeCell ref="B36:D36"/>
    <mergeCell ref="B48:C48"/>
    <mergeCell ref="B94:C94"/>
    <mergeCell ref="B107:C107"/>
    <mergeCell ref="B120:C120"/>
  </mergeCells>
  <pageMargins left="0.7" right="0.7" top="0.75" bottom="0.75" header="0.51180555555555496" footer="0.51180555555555496"/>
  <pageSetup paperSize="9" scale="86" firstPageNumber="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144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műtárgy_összesitő</vt:lpstr>
      <vt:lpstr>műtárgyépületek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Szász Ibolya</dc:creator>
  <cp:lastModifiedBy>Szász Ibolya</cp:lastModifiedBy>
  <cp:revision>10</cp:revision>
  <cp:lastPrinted>2017-01-18T18:14:19Z</cp:lastPrinted>
  <dcterms:created xsi:type="dcterms:W3CDTF">2017-01-17T12:42:14Z</dcterms:created>
  <dcterms:modified xsi:type="dcterms:W3CDTF">2017-08-15T14:02:22Z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